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U:\SKUPNE DATOTEKE\UPRAVLJANJE\SM 410 - UPRAVLJANJE OBČINA-SSRS\OSK\Obnove 2025\Celjska 12\Razpis\"/>
    </mc:Choice>
  </mc:AlternateContent>
  <xr:revisionPtr revIDLastSave="0" documentId="13_ncr:1_{942F0689-1A17-413B-9A2D-7316E945510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LJSKA CESTA  12" sheetId="9" r:id="rId1"/>
    <sheet name="a" sheetId="10" r:id="rId2"/>
  </sheets>
  <calcPr calcId="191029"/>
</workbook>
</file>

<file path=xl/calcChain.xml><?xml version="1.0" encoding="utf-8"?>
<calcChain xmlns="http://schemas.openxmlformats.org/spreadsheetml/2006/main">
  <c r="G41" i="9" l="1"/>
  <c r="G40" i="9"/>
  <c r="G80" i="9" l="1"/>
  <c r="G63" i="9" l="1"/>
  <c r="G62" i="9"/>
  <c r="G64" i="9"/>
  <c r="G82" i="9" l="1"/>
  <c r="G78" i="9"/>
  <c r="G77" i="9" l="1"/>
  <c r="G76" i="9"/>
  <c r="G74" i="9"/>
  <c r="G72" i="9"/>
  <c r="G70" i="9"/>
  <c r="G38" i="9"/>
  <c r="G66" i="9" l="1"/>
  <c r="G68" i="9"/>
  <c r="G55" i="9" l="1"/>
  <c r="G47" i="9"/>
  <c r="G46" i="9"/>
  <c r="G45" i="9"/>
  <c r="G43" i="9"/>
  <c r="G42" i="9"/>
  <c r="G59" i="9" l="1"/>
  <c r="G57" i="9"/>
  <c r="G54" i="9"/>
  <c r="G53" i="9"/>
  <c r="G52" i="9"/>
  <c r="G51" i="9"/>
  <c r="G50" i="9"/>
  <c r="G49" i="9"/>
  <c r="E85" i="9" l="1"/>
  <c r="G85" i="9" s="1"/>
  <c r="G86" i="9" s="1"/>
  <c r="G14" i="9" s="1"/>
  <c r="G16" i="9" s="1"/>
  <c r="G18" i="9" l="1"/>
</calcChain>
</file>

<file path=xl/sharedStrings.xml><?xml version="1.0" encoding="utf-8"?>
<sst xmlns="http://schemas.openxmlformats.org/spreadsheetml/2006/main" count="95" uniqueCount="76">
  <si>
    <t>m2</t>
  </si>
  <si>
    <t>kom</t>
  </si>
  <si>
    <t>1</t>
  </si>
  <si>
    <t>2</t>
  </si>
  <si>
    <t>3</t>
  </si>
  <si>
    <t>4</t>
  </si>
  <si>
    <t>5</t>
  </si>
  <si>
    <t>SKUPAJ VSA DELA</t>
  </si>
  <si>
    <t>SKUPAJ Z DDV</t>
  </si>
  <si>
    <t>Pripravil:Štefan Gorinšek</t>
  </si>
  <si>
    <t>m1</t>
  </si>
  <si>
    <t>objekt:</t>
  </si>
  <si>
    <t>SANACIJA STREHE IN DIMNIKOV</t>
  </si>
  <si>
    <t>Razkrivanje obstoječe strešne kritine-bobrovec z nakladanjem ruševin in odvozom na komunalno deponijo</t>
  </si>
  <si>
    <t xml:space="preserve">Demontaža obstoječih lat z nakladanjem  in odvozom na trajno deponijo.Upoštavati pazljivo odstanitev začetnih lat  -pri kapu , da se ohrahi "sims" </t>
  </si>
  <si>
    <t>m3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</si>
  <si>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</si>
  <si>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</si>
  <si>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</si>
  <si>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</si>
  <si>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</si>
  <si>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</si>
  <si>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</si>
  <si>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</si>
  <si>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</si>
  <si>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</si>
  <si>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</si>
  <si>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</si>
  <si>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</si>
  <si>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</si>
  <si>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</si>
  <si>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m</t>
  </si>
  <si>
    <t xml:space="preserve">Letvanje ostrešja z letvami 4/5 cm, v ceni vključena impregnacija letev proti lesnim zajedalcem. </t>
  </si>
  <si>
    <t>Pokrivanje strehe z klasičnim neglaziranim opečnim bobrovcem v opečni barvi.</t>
  </si>
  <si>
    <t>Dobava lesa in zamejava dotrajanih elementov ostrešja - ocenjeno. Dejanska količina se določi med izvedbo glede na stanje konstrukcije. Nov les se zaščiti z impregnacijo proti lesnim zajedalcem.</t>
  </si>
  <si>
    <t>Slov. Konjice</t>
  </si>
  <si>
    <t>Dobava in montaža žlote  iz RHEINZINK pločevine v naravni barvi pocinkane pločevine r.š. 50 cm</t>
  </si>
  <si>
    <t>Sodeloval: Anja Kovačič</t>
  </si>
  <si>
    <t xml:space="preserve">Dobava in montaža zidnih obrob  iz RHEINZINK pločevine v naravni barvi pocinkane pločevine </t>
  </si>
  <si>
    <t>a.</t>
  </si>
  <si>
    <t>b.</t>
  </si>
  <si>
    <t>c.</t>
  </si>
  <si>
    <t xml:space="preserve">Dobava in montaža tipskih točkovnih snegobranov  v barvi kritine-  predvideno 1 kom/m2. </t>
  </si>
  <si>
    <t>Pokrivanje slemena  z opečnimi slemenjaki. V ceni upoštevati zaključne slemenjake .</t>
  </si>
  <si>
    <t>Razna manjša in nepredvidena dela - ocenjeno 10% vseh del</t>
  </si>
  <si>
    <t>SKUPAJ BREZ DDV::</t>
  </si>
  <si>
    <t>naročnik:</t>
  </si>
  <si>
    <t>OBČINA SLOVENSKE KONJICE</t>
  </si>
  <si>
    <t>Stari tg 29</t>
  </si>
  <si>
    <t>3210 Alovenske Konjice</t>
  </si>
  <si>
    <t>CELJSKA CESTA  12</t>
  </si>
  <si>
    <t>SANACIJA STREHE IN DIMNIKOV  ,  CELJSKA CESTA  12 , SLOV. KONJICE</t>
  </si>
  <si>
    <t xml:space="preserve">  </t>
  </si>
  <si>
    <t xml:space="preserve">Dobava in montaža zidne obrobe  iz RHEINZINK pločevine v naravni barvi pocinkane pločevine  r.š. 40 cm  vključno z  morebitno podkonstrukcijo </t>
  </si>
  <si>
    <t>Dobava in montaža zidne obrobe  iz RHEINZINK pločevine v naravni barvi pocinkane pločevine  r.š. 45 cm  vključno z podkonstrukcijo - portal na strehi</t>
  </si>
  <si>
    <t xml:space="preserve">Dobava in montaža vetrne  obrobe  iz alu barvane pločevine v barvi kritine , r.š. 33 cm </t>
  </si>
  <si>
    <t>Odstranitev poškodovanega  ometa portala na strehi z odvozom na trajno deponijo in čiščenjem podlage ter izvedba sanacijskega ometa površin</t>
  </si>
  <si>
    <t>Zidarsko popravilo manjših poškodb napuščev z grobo in fino malto- ocenjeno</t>
  </si>
  <si>
    <t>Sanacija dimnikov z vstavitvijo nerjaveče cevi fi 200 mm v obstoječ dimnik vključno z vsemi fazonskimi komadi in priključki.</t>
  </si>
  <si>
    <t>Ponovna montaža obstoječih  žlebov . V ceni upoštevati zamenjavo poškodovanih kljuk.</t>
  </si>
  <si>
    <t>Čiščenje okolice objekta - odstranitev zarasti in vzpenjalk s stene in strehe</t>
  </si>
  <si>
    <t>kpl</t>
  </si>
  <si>
    <r>
      <t xml:space="preserve">Demontaža obstoječih dimniških obrob in montaža novih iz RHEINZINK  pločevine v barvi pocinkane pločevine. Dim. dimnikov 80 x 50 cm   , 85 x 50 cm  ,  50 x 50 cm . </t>
    </r>
    <r>
      <rPr>
        <u/>
        <sz val="9.9499999999999993"/>
        <color indexed="8"/>
        <rFont val="Arial"/>
        <family val="2"/>
        <charset val="238"/>
      </rPr>
      <t xml:space="preserve">            Pred izvedbo preveriti dimenzije na objektu.</t>
    </r>
  </si>
  <si>
    <t>Demontaža in ponovna  montaža zaščitnih linijskih snegobranov</t>
  </si>
  <si>
    <t>Zaščitni oder na ulični in zadnji strani objekta. Prehod ob objektu se zapre s pregrado , ki onemogoča prehod v času izvedbe del.</t>
  </si>
  <si>
    <t>Pazljiva demontaža obstoječih žlebov s prenosom na gradbiščno deponijo. Na deponiji se izvede pregled in se poda odločitev o nadaljnji uporabi.Predvidena ponovna uporaba.</t>
  </si>
  <si>
    <t>Demontaža  odtočnih cevi s prenosom na gradbiščno deponijo. Na deponiji se izvede pregled in se poda odločitev o nadaljnji uporabi. Izvedba postavke se preveri ob pričetku del.</t>
  </si>
  <si>
    <t>Ponovna montaža obstoječih  odtočnih cevi  (opcija)</t>
  </si>
  <si>
    <t>Zaščitni delovni - fasadni oder viš.  do 8,00 m vključno z zaščitno ponjavo  in izdelavo zaščite nad vhodom v objekt</t>
  </si>
  <si>
    <t>Pripravljalna dela in organizacija gradbišča ter priprava varnostnrga načrta</t>
  </si>
  <si>
    <t>DDV 9,5%</t>
  </si>
  <si>
    <t>enota</t>
  </si>
  <si>
    <t>količina</t>
  </si>
  <si>
    <t>cena/enoto</t>
  </si>
  <si>
    <t>znesek</t>
  </si>
  <si>
    <t>Dobrnež,  Maj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</si>
</sst>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0"/>
      <color indexed="8"/>
      <name val="MS Sans Serif"/>
      <charset val="238"/>
    </font>
    <font>
      <b/>
      <sz val="9.9499999999999993"/>
      <color indexed="8"/>
      <name val="Arial"/>
      <family val="2"/>
      <charset val="238"/>
    </font>
    <font>
      <sz val="9.9499999999999993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MS Sans Serif"/>
      <family val="2"/>
      <charset val="238"/>
    </font>
    <font>
      <b/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color indexed="8"/>
      <name val="MS Sans Serif"/>
      <family val="2"/>
      <charset val="238"/>
    </font>
    <font>
      <b/>
      <sz val="14"/>
      <color indexed="8"/>
      <name val="Arial"/>
      <family val="2"/>
      <charset val="238"/>
    </font>
    <font>
      <sz val="9.9499999999999993"/>
      <color theme="0"/>
      <name val="Arial"/>
      <family val="2"/>
      <charset val="238"/>
    </font>
    <font>
      <sz val="12"/>
      <color indexed="8"/>
      <name val="Arial"/>
      <family val="2"/>
      <charset val="238"/>
    </font>
    <font>
      <u/>
      <sz val="9.9499999999999993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0" xfId="0" applyFont="1"/>
    <xf numFmtId="0" fontId="2" fillId="0" borderId="0" xfId="0" applyFont="1" applyAlignment="1">
      <alignment horizontal="justify" vertical="top" wrapText="1"/>
    </xf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4" fontId="2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4" fillId="0" borderId="0" xfId="0" applyFont="1"/>
    <xf numFmtId="0" fontId="5" fillId="0" borderId="0" xfId="0" applyFont="1"/>
    <xf numFmtId="4" fontId="3" fillId="0" borderId="0" xfId="0" applyNumberFormat="1" applyFont="1" applyAlignment="1">
      <alignment vertical="top"/>
    </xf>
    <xf numFmtId="4" fontId="0" fillId="0" borderId="0" xfId="0" applyNumberFormat="1" applyAlignment="1">
      <alignment vertical="top"/>
    </xf>
    <xf numFmtId="4" fontId="2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horizontal="right" vertical="top"/>
    </xf>
    <xf numFmtId="164" fontId="1" fillId="0" borderId="0" xfId="0" applyNumberFormat="1" applyFont="1" applyAlignment="1">
      <alignment horizontal="right" vertical="top"/>
    </xf>
    <xf numFmtId="164" fontId="5" fillId="0" borderId="0" xfId="0" applyNumberFormat="1" applyFont="1" applyAlignment="1">
      <alignment vertical="top"/>
    </xf>
    <xf numFmtId="164" fontId="4" fillId="0" borderId="0" xfId="0" applyNumberFormat="1" applyFont="1" applyAlignment="1">
      <alignment vertical="top"/>
    </xf>
    <xf numFmtId="164" fontId="2" fillId="0" borderId="0" xfId="0" applyNumberFormat="1" applyFont="1" applyAlignment="1">
      <alignment vertical="top"/>
    </xf>
    <xf numFmtId="164" fontId="0" fillId="0" borderId="0" xfId="0" applyNumberFormat="1" applyAlignment="1">
      <alignment vertical="top"/>
    </xf>
    <xf numFmtId="164" fontId="2" fillId="0" borderId="0" xfId="0" applyNumberFormat="1" applyFont="1"/>
    <xf numFmtId="164" fontId="6" fillId="0" borderId="0" xfId="0" applyNumberFormat="1" applyFont="1" applyAlignment="1">
      <alignment vertical="top"/>
    </xf>
    <xf numFmtId="164" fontId="7" fillId="0" borderId="0" xfId="0" applyNumberFormat="1" applyFont="1" applyAlignment="1">
      <alignment vertical="top"/>
    </xf>
    <xf numFmtId="9" fontId="3" fillId="0" borderId="0" xfId="0" applyNumberFormat="1" applyFont="1" applyAlignment="1">
      <alignment vertical="top"/>
    </xf>
    <xf numFmtId="164" fontId="6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vertical="top"/>
    </xf>
    <xf numFmtId="4" fontId="6" fillId="0" borderId="0" xfId="0" applyNumberFormat="1" applyFont="1" applyAlignment="1">
      <alignment horizontal="center" vertical="top"/>
    </xf>
    <xf numFmtId="4" fontId="6" fillId="0" borderId="0" xfId="0" applyNumberFormat="1" applyFont="1" applyAlignment="1">
      <alignment horizontal="right" vertical="top"/>
    </xf>
    <xf numFmtId="4" fontId="6" fillId="0" borderId="2" xfId="0" applyNumberFormat="1" applyFont="1" applyBorder="1" applyAlignment="1">
      <alignment horizontal="center" vertical="top"/>
    </xf>
    <xf numFmtId="4" fontId="6" fillId="0" borderId="2" xfId="0" applyNumberFormat="1" applyFont="1" applyBorder="1" applyAlignment="1">
      <alignment horizontal="right" vertical="top"/>
    </xf>
    <xf numFmtId="0" fontId="3" fillId="0" borderId="2" xfId="0" applyFont="1" applyBorder="1" applyAlignment="1">
      <alignment vertical="top"/>
    </xf>
    <xf numFmtId="164" fontId="6" fillId="0" borderId="2" xfId="0" applyNumberFormat="1" applyFont="1" applyBorder="1" applyAlignment="1">
      <alignment horizontal="right" vertical="top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top"/>
    </xf>
    <xf numFmtId="4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/>
    </xf>
    <xf numFmtId="164" fontId="2" fillId="0" borderId="1" xfId="0" applyNumberFormat="1" applyFont="1" applyBorder="1" applyAlignment="1">
      <alignment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top"/>
    </xf>
    <xf numFmtId="4" fontId="1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164" fontId="1" fillId="0" borderId="0" xfId="0" applyNumberFormat="1" applyFont="1" applyAlignment="1">
      <alignment vertical="top"/>
    </xf>
    <xf numFmtId="0" fontId="5" fillId="0" borderId="0" xfId="0" applyFont="1" applyAlignment="1">
      <alignment horizontal="left"/>
    </xf>
    <xf numFmtId="4" fontId="9" fillId="0" borderId="1" xfId="0" applyNumberFormat="1" applyFont="1" applyBorder="1" applyAlignment="1">
      <alignment vertical="top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justify" vertical="top" wrapText="1"/>
    </xf>
    <xf numFmtId="0" fontId="6" fillId="0" borderId="0" xfId="0" applyFont="1"/>
    <xf numFmtId="0" fontId="10" fillId="0" borderId="0" xfId="0" applyFont="1"/>
    <xf numFmtId="49" fontId="1" fillId="0" borderId="0" xfId="0" applyNumberFormat="1" applyFont="1" applyAlignment="1">
      <alignment vertical="top"/>
    </xf>
    <xf numFmtId="0" fontId="4" fillId="0" borderId="0" xfId="0" applyFont="1" applyAlignment="1">
      <alignment horizontal="right"/>
    </xf>
    <xf numFmtId="49" fontId="2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/>
    </xf>
    <xf numFmtId="49" fontId="1" fillId="0" borderId="0" xfId="0" applyNumberFormat="1" applyFont="1" applyAlignment="1">
      <alignment horizontal="center" vertical="top"/>
    </xf>
    <xf numFmtId="0" fontId="2" fillId="2" borderId="0" xfId="0" applyFont="1" applyFill="1" applyAlignment="1">
      <alignment horizontal="justify" vertical="top" wrapText="1"/>
    </xf>
    <xf numFmtId="164" fontId="3" fillId="0" borderId="0" xfId="0" applyNumberFormat="1" applyFont="1" applyAlignment="1">
      <alignment vertical="top"/>
    </xf>
  </cellXfs>
  <cellStyles count="1"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6"/>
  <sheetViews>
    <sheetView showZeros="0" tabSelected="1" view="pageBreakPreview" zoomScaleNormal="100" zoomScaleSheetLayoutView="100" workbookViewId="0">
      <selection activeCell="E17" sqref="E17"/>
    </sheetView>
  </sheetViews>
  <sheetFormatPr defaultRowHeight="12.75" x14ac:dyDescent="0.2"/>
  <cols>
    <col min="1" max="1" width="4" customWidth="1"/>
    <col min="2" max="2" width="44.5703125" customWidth="1"/>
    <col min="3" max="3" width="5.85546875" style="10" customWidth="1"/>
    <col min="4" max="4" width="9.5703125" style="14" customWidth="1"/>
    <col min="5" max="5" width="10.7109375" style="14" customWidth="1"/>
    <col min="6" max="6" width="5.28515625" style="7" customWidth="1"/>
    <col min="7" max="7" width="18" style="19" customWidth="1"/>
    <col min="8" max="8" width="18.42578125" customWidth="1"/>
  </cols>
  <sheetData>
    <row r="1" spans="1:7" ht="15" x14ac:dyDescent="0.2">
      <c r="B1" s="52" t="s">
        <v>46</v>
      </c>
    </row>
    <row r="2" spans="1:7" ht="15.75" x14ac:dyDescent="0.25">
      <c r="B2" s="51" t="s">
        <v>47</v>
      </c>
    </row>
    <row r="3" spans="1:7" ht="15.75" x14ac:dyDescent="0.25">
      <c r="B3" s="51" t="s">
        <v>48</v>
      </c>
    </row>
    <row r="4" spans="1:7" ht="15.75" x14ac:dyDescent="0.25">
      <c r="B4" s="51" t="s">
        <v>49</v>
      </c>
    </row>
    <row r="5" spans="1:7" ht="55.5" customHeight="1" x14ac:dyDescent="0.2"/>
    <row r="6" spans="1:7" s="1" customFormat="1" x14ac:dyDescent="0.2">
      <c r="B6" s="48" t="s">
        <v>11</v>
      </c>
      <c r="C6" s="5"/>
      <c r="D6" s="15"/>
      <c r="E6" s="16"/>
      <c r="F6" s="6"/>
      <c r="G6" s="17"/>
    </row>
    <row r="7" spans="1:7" s="1" customFormat="1" ht="15.75" x14ac:dyDescent="0.25">
      <c r="B7" s="49" t="s">
        <v>50</v>
      </c>
      <c r="C7" s="9"/>
      <c r="D7" s="13"/>
      <c r="E7" s="13"/>
      <c r="F7" s="6"/>
      <c r="G7" s="18"/>
    </row>
    <row r="8" spans="1:7" s="1" customFormat="1" ht="15.75" x14ac:dyDescent="0.2">
      <c r="A8" s="53"/>
      <c r="B8" s="35" t="s">
        <v>35</v>
      </c>
      <c r="C8" s="9"/>
      <c r="D8" s="13"/>
      <c r="E8" s="13"/>
      <c r="F8" s="6"/>
      <c r="G8" s="23"/>
    </row>
    <row r="9" spans="1:7" s="1" customFormat="1" ht="15.75" x14ac:dyDescent="0.2">
      <c r="C9" s="9"/>
      <c r="D9" s="13"/>
      <c r="E9" s="13"/>
      <c r="F9" s="25"/>
      <c r="G9" s="23"/>
    </row>
    <row r="10" spans="1:7" s="1" customFormat="1" ht="76.5" customHeight="1" x14ac:dyDescent="0.2">
      <c r="C10" s="9"/>
      <c r="D10" s="13"/>
      <c r="E10" s="13"/>
      <c r="F10" s="6"/>
      <c r="G10" s="18"/>
    </row>
    <row r="11" spans="1:7" s="1" customFormat="1" ht="18" x14ac:dyDescent="0.25">
      <c r="B11" s="34"/>
      <c r="C11" s="34" t="s">
        <v>12</v>
      </c>
      <c r="D11" s="13"/>
      <c r="E11" s="13"/>
      <c r="F11" s="6"/>
      <c r="G11" s="23"/>
    </row>
    <row r="12" spans="1:7" s="1" customFormat="1" ht="15.75" x14ac:dyDescent="0.2">
      <c r="B12" s="12"/>
      <c r="C12" s="9"/>
      <c r="D12" s="13"/>
      <c r="E12" s="13"/>
      <c r="F12" s="6"/>
      <c r="G12" s="23"/>
    </row>
    <row r="13" spans="1:7" s="1" customFormat="1" ht="15.75" x14ac:dyDescent="0.2">
      <c r="B13" s="12"/>
      <c r="C13" s="9"/>
      <c r="D13" s="13"/>
      <c r="E13" s="13"/>
      <c r="F13" s="6"/>
      <c r="G13" s="23"/>
    </row>
    <row r="14" spans="1:7" s="1" customFormat="1" ht="33" customHeight="1" x14ac:dyDescent="0.2">
      <c r="B14" s="12"/>
      <c r="C14" s="9"/>
      <c r="D14" s="13"/>
      <c r="E14" s="29" t="s">
        <v>7</v>
      </c>
      <c r="F14" s="6"/>
      <c r="G14" s="23">
        <f>+G86</f>
        <v>0</v>
      </c>
    </row>
    <row r="15" spans="1:7" s="1" customFormat="1" ht="23.25" customHeight="1" x14ac:dyDescent="0.2">
      <c r="B15" s="12"/>
      <c r="C15" s="9"/>
      <c r="D15" s="27"/>
      <c r="E15" s="29"/>
      <c r="F15" s="6"/>
      <c r="G15" s="23"/>
    </row>
    <row r="16" spans="1:7" s="1" customFormat="1" ht="23.25" customHeight="1" x14ac:dyDescent="0.2">
      <c r="C16" s="9"/>
      <c r="D16" s="27"/>
      <c r="E16" s="29" t="s">
        <v>70</v>
      </c>
      <c r="F16" s="6"/>
      <c r="G16" s="23">
        <f>+G14*0.095</f>
        <v>0</v>
      </c>
    </row>
    <row r="17" spans="2:7" s="1" customFormat="1" ht="23.25" customHeight="1" x14ac:dyDescent="0.2">
      <c r="C17" s="5"/>
      <c r="D17" s="28"/>
      <c r="E17" s="29"/>
      <c r="F17" s="6"/>
      <c r="G17" s="26"/>
    </row>
    <row r="18" spans="2:7" s="1" customFormat="1" ht="23.25" customHeight="1" thickBot="1" x14ac:dyDescent="0.25">
      <c r="C18" s="5"/>
      <c r="D18" s="30"/>
      <c r="E18" s="31" t="s">
        <v>8</v>
      </c>
      <c r="F18" s="32"/>
      <c r="G18" s="33">
        <f>SUM(G14:G16)</f>
        <v>0</v>
      </c>
    </row>
    <row r="19" spans="2:7" s="1" customFormat="1" ht="13.5" thickTop="1" x14ac:dyDescent="0.2">
      <c r="C19" s="5"/>
      <c r="D19" s="15"/>
      <c r="E19" s="16"/>
      <c r="F19" s="6"/>
      <c r="G19" s="17"/>
    </row>
    <row r="20" spans="2:7" s="1" customFormat="1" x14ac:dyDescent="0.2">
      <c r="C20" s="5"/>
      <c r="D20" s="15"/>
      <c r="E20" s="16"/>
      <c r="F20" s="6"/>
      <c r="G20" s="17"/>
    </row>
    <row r="21" spans="2:7" s="1" customFormat="1" x14ac:dyDescent="0.2">
      <c r="C21" s="5"/>
      <c r="D21" s="15"/>
      <c r="E21" s="16"/>
      <c r="F21" s="6"/>
      <c r="G21" s="17"/>
    </row>
    <row r="22" spans="2:7" s="1" customFormat="1" x14ac:dyDescent="0.2">
      <c r="B22" s="1" t="s">
        <v>75</v>
      </c>
      <c r="C22" s="5"/>
      <c r="D22" s="15"/>
      <c r="E22" s="16"/>
      <c r="F22" s="6"/>
      <c r="G22" s="17"/>
    </row>
    <row r="23" spans="2:7" s="1" customFormat="1" x14ac:dyDescent="0.2">
      <c r="C23" s="5"/>
      <c r="D23" s="15"/>
      <c r="E23" s="16"/>
      <c r="F23" s="6"/>
      <c r="G23" s="17"/>
    </row>
    <row r="24" spans="2:7" s="1" customFormat="1" x14ac:dyDescent="0.2">
      <c r="B24" s="1" t="s">
        <v>9</v>
      </c>
      <c r="C24" s="5"/>
      <c r="D24" s="15"/>
      <c r="E24" s="16"/>
      <c r="F24" s="6"/>
      <c r="G24" s="17"/>
    </row>
    <row r="25" spans="2:7" s="1" customFormat="1" x14ac:dyDescent="0.2">
      <c r="C25" s="5"/>
      <c r="D25" s="15"/>
      <c r="E25" s="16"/>
      <c r="F25" s="6"/>
      <c r="G25" s="17"/>
    </row>
    <row r="26" spans="2:7" s="1" customFormat="1" x14ac:dyDescent="0.2">
      <c r="B26" s="1" t="s">
        <v>37</v>
      </c>
      <c r="C26" s="5"/>
      <c r="D26" s="15"/>
      <c r="E26" s="16"/>
      <c r="F26" s="6"/>
      <c r="G26" s="17"/>
    </row>
    <row r="27" spans="2:7" s="1" customFormat="1" x14ac:dyDescent="0.2">
      <c r="C27" s="5"/>
      <c r="D27" s="15"/>
      <c r="E27" s="16"/>
      <c r="F27" s="6"/>
      <c r="G27" s="17"/>
    </row>
    <row r="28" spans="2:7" s="1" customFormat="1" x14ac:dyDescent="0.2">
      <c r="C28" s="5"/>
      <c r="D28" s="15"/>
      <c r="E28" s="16"/>
      <c r="F28" s="6"/>
      <c r="G28" s="17"/>
    </row>
    <row r="29" spans="2:7" s="1" customFormat="1" x14ac:dyDescent="0.2">
      <c r="C29" s="5"/>
      <c r="D29" s="15"/>
      <c r="E29" s="16"/>
      <c r="F29" s="6"/>
      <c r="G29" s="17"/>
    </row>
    <row r="30" spans="2:7" s="1" customFormat="1" x14ac:dyDescent="0.2">
      <c r="C30" s="5"/>
      <c r="D30" s="15"/>
      <c r="E30" s="16"/>
      <c r="F30" s="6"/>
      <c r="G30" s="17"/>
    </row>
    <row r="31" spans="2:7" s="1" customFormat="1" x14ac:dyDescent="0.2">
      <c r="C31" s="5"/>
      <c r="D31" s="15"/>
      <c r="E31" s="16"/>
      <c r="F31" s="6"/>
      <c r="G31" s="17"/>
    </row>
    <row r="32" spans="2:7" s="1" customFormat="1" x14ac:dyDescent="0.2">
      <c r="C32" s="5"/>
      <c r="D32" s="15"/>
      <c r="E32" s="16"/>
      <c r="F32" s="6"/>
      <c r="G32" s="17"/>
    </row>
    <row r="33" spans="1:7" s="1" customFormat="1" x14ac:dyDescent="0.2">
      <c r="C33" s="5"/>
      <c r="D33" s="15"/>
      <c r="E33" s="16" t="s">
        <v>52</v>
      </c>
      <c r="F33" s="6"/>
      <c r="G33" s="17"/>
    </row>
    <row r="34" spans="1:7" s="1" customFormat="1" ht="15.75" x14ac:dyDescent="0.2">
      <c r="B34" s="46" t="s">
        <v>51</v>
      </c>
      <c r="C34" s="9"/>
      <c r="D34" s="13"/>
      <c r="E34" s="13"/>
      <c r="F34" s="6"/>
      <c r="G34" s="23"/>
    </row>
    <row r="35" spans="1:7" s="1" customFormat="1" x14ac:dyDescent="0.2">
      <c r="C35" s="9"/>
      <c r="D35" s="13"/>
      <c r="E35" s="13"/>
      <c r="F35" s="6"/>
      <c r="G35" s="18"/>
    </row>
    <row r="36" spans="1:7" ht="15.75" x14ac:dyDescent="0.2">
      <c r="A36" s="54"/>
      <c r="B36" s="11"/>
      <c r="G36" s="24"/>
    </row>
    <row r="37" spans="1:7" x14ac:dyDescent="0.2">
      <c r="C37" s="9" t="s">
        <v>71</v>
      </c>
      <c r="D37" s="13" t="s">
        <v>72</v>
      </c>
      <c r="E37" s="13" t="s">
        <v>73</v>
      </c>
      <c r="F37" s="6"/>
      <c r="G37" s="59" t="s">
        <v>74</v>
      </c>
    </row>
    <row r="38" spans="1:7" s="1" customFormat="1" ht="38.25" x14ac:dyDescent="0.2">
      <c r="A38" s="55" t="s">
        <v>2</v>
      </c>
      <c r="B38" s="2" t="s">
        <v>68</v>
      </c>
      <c r="C38" s="5" t="s">
        <v>0</v>
      </c>
      <c r="D38" s="8">
        <v>325</v>
      </c>
      <c r="E38" s="8">
        <v>0</v>
      </c>
      <c r="F38" s="6"/>
      <c r="G38" s="20">
        <f>+D38*E38</f>
        <v>0</v>
      </c>
    </row>
    <row r="39" spans="1:7" s="1" customFormat="1" ht="38.25" x14ac:dyDescent="0.2">
      <c r="A39" s="55"/>
      <c r="B39" s="50" t="s">
        <v>64</v>
      </c>
      <c r="C39" s="5"/>
      <c r="D39" s="8"/>
      <c r="E39" s="8"/>
      <c r="F39" s="6"/>
      <c r="G39" s="20"/>
    </row>
    <row r="40" spans="1:7" s="1" customFormat="1" x14ac:dyDescent="0.2">
      <c r="A40" s="56"/>
      <c r="C40" s="9"/>
      <c r="D40" s="13"/>
      <c r="E40" s="13"/>
      <c r="F40" s="6"/>
      <c r="G40" s="20">
        <f>+D40*E40</f>
        <v>0</v>
      </c>
    </row>
    <row r="41" spans="1:7" s="1" customFormat="1" ht="25.5" x14ac:dyDescent="0.2">
      <c r="A41" s="55" t="s">
        <v>3</v>
      </c>
      <c r="B41" s="2" t="s">
        <v>69</v>
      </c>
      <c r="C41" s="5" t="s">
        <v>61</v>
      </c>
      <c r="D41" s="8">
        <v>1</v>
      </c>
      <c r="E41" s="8">
        <v>0</v>
      </c>
      <c r="F41" s="6"/>
      <c r="G41" s="20">
        <f>+D41*E41</f>
        <v>0</v>
      </c>
    </row>
    <row r="42" spans="1:7" s="1" customFormat="1" x14ac:dyDescent="0.2">
      <c r="A42" s="56"/>
      <c r="C42" s="9"/>
      <c r="D42" s="13"/>
      <c r="E42" s="13"/>
      <c r="F42" s="6"/>
      <c r="G42" s="20">
        <f>+D42*E42</f>
        <v>0</v>
      </c>
    </row>
    <row r="43" spans="1:7" s="1" customFormat="1" ht="38.25" x14ac:dyDescent="0.2">
      <c r="A43" s="55" t="s">
        <v>3</v>
      </c>
      <c r="B43" s="2" t="s">
        <v>13</v>
      </c>
      <c r="C43" s="5" t="s">
        <v>0</v>
      </c>
      <c r="D43" s="8">
        <v>426.5</v>
      </c>
      <c r="E43" s="8">
        <v>0</v>
      </c>
      <c r="F43" s="6"/>
      <c r="G43" s="20">
        <f>+D43*E43</f>
        <v>0</v>
      </c>
    </row>
    <row r="44" spans="1:7" s="1" customFormat="1" x14ac:dyDescent="0.2">
      <c r="A44" s="56"/>
      <c r="C44" s="3"/>
      <c r="D44" s="4"/>
      <c r="E44" s="4"/>
      <c r="G44" s="22"/>
    </row>
    <row r="45" spans="1:7" s="1" customFormat="1" ht="51" x14ac:dyDescent="0.2">
      <c r="A45" s="55" t="s">
        <v>4</v>
      </c>
      <c r="B45" s="2" t="s">
        <v>14</v>
      </c>
      <c r="C45" s="5" t="s">
        <v>0</v>
      </c>
      <c r="D45" s="8">
        <v>426.5</v>
      </c>
      <c r="E45" s="8">
        <v>0</v>
      </c>
      <c r="F45" s="6"/>
      <c r="G45" s="20">
        <f>+D45*E45</f>
        <v>0</v>
      </c>
    </row>
    <row r="46" spans="1:7" s="1" customFormat="1" x14ac:dyDescent="0.2">
      <c r="A46" s="56"/>
      <c r="C46" s="9"/>
      <c r="D46" s="13"/>
      <c r="E46" s="8"/>
      <c r="F46" s="6"/>
      <c r="G46" s="20">
        <f>+D46*E46</f>
        <v>0</v>
      </c>
    </row>
    <row r="47" spans="1:7" s="1" customFormat="1" ht="51" x14ac:dyDescent="0.2">
      <c r="A47" s="55" t="s">
        <v>5</v>
      </c>
      <c r="B47" s="2" t="s">
        <v>34</v>
      </c>
      <c r="C47" s="9" t="s">
        <v>15</v>
      </c>
      <c r="D47" s="13">
        <v>9.5</v>
      </c>
      <c r="E47" s="8">
        <v>0</v>
      </c>
      <c r="F47" s="6"/>
      <c r="G47" s="20">
        <f>+D47*E47</f>
        <v>0</v>
      </c>
    </row>
    <row r="48" spans="1:7" s="1" customFormat="1" x14ac:dyDescent="0.2">
      <c r="A48" s="55"/>
      <c r="B48" s="2"/>
      <c r="C48" s="9"/>
      <c r="D48" s="13"/>
      <c r="E48" s="8"/>
      <c r="F48" s="6"/>
      <c r="G48" s="20"/>
    </row>
    <row r="49" spans="1:7" s="1" customFormat="1" ht="51" x14ac:dyDescent="0.2">
      <c r="A49" s="55" t="s">
        <v>6</v>
      </c>
      <c r="B49" s="2" t="s">
        <v>65</v>
      </c>
      <c r="C49" s="5" t="s">
        <v>10</v>
      </c>
      <c r="D49" s="8">
        <v>48</v>
      </c>
      <c r="E49" s="8">
        <v>0</v>
      </c>
      <c r="F49" s="6"/>
      <c r="G49" s="20">
        <f t="shared" ref="G49:G55" si="0">+D49*E49</f>
        <v>0</v>
      </c>
    </row>
    <row r="50" spans="1:7" s="1" customFormat="1" x14ac:dyDescent="0.2">
      <c r="A50" s="9"/>
      <c r="B50" s="2"/>
      <c r="C50" s="9"/>
      <c r="D50" s="13"/>
      <c r="E50" s="13"/>
      <c r="F50" s="6"/>
      <c r="G50" s="20">
        <f t="shared" si="0"/>
        <v>0</v>
      </c>
    </row>
    <row r="51" spans="1:7" s="1" customFormat="1" ht="51" x14ac:dyDescent="0.2">
      <c r="A51" s="55" t="s">
        <v>16</v>
      </c>
      <c r="B51" s="2" t="s">
        <v>66</v>
      </c>
      <c r="C51" s="5" t="s">
        <v>10</v>
      </c>
      <c r="D51" s="8">
        <v>28</v>
      </c>
      <c r="E51" s="8">
        <v>0</v>
      </c>
      <c r="F51" s="6"/>
      <c r="G51" s="20">
        <f t="shared" si="0"/>
        <v>0</v>
      </c>
    </row>
    <row r="52" spans="1:7" s="1" customFormat="1" x14ac:dyDescent="0.2">
      <c r="A52" s="9"/>
      <c r="C52" s="9"/>
      <c r="D52" s="13"/>
      <c r="E52" s="13"/>
      <c r="F52" s="6"/>
      <c r="G52" s="20">
        <f t="shared" si="0"/>
        <v>0</v>
      </c>
    </row>
    <row r="53" spans="1:7" s="1" customFormat="1" ht="27.6" customHeight="1" x14ac:dyDescent="0.2">
      <c r="A53" s="55" t="s">
        <v>17</v>
      </c>
      <c r="B53" s="2" t="s">
        <v>32</v>
      </c>
      <c r="C53" s="5" t="s">
        <v>0</v>
      </c>
      <c r="D53" s="8">
        <v>426.5</v>
      </c>
      <c r="E53" s="8">
        <v>0</v>
      </c>
      <c r="F53" s="6"/>
      <c r="G53" s="20">
        <f t="shared" si="0"/>
        <v>0</v>
      </c>
    </row>
    <row r="54" spans="1:7" s="1" customFormat="1" x14ac:dyDescent="0.2">
      <c r="A54" s="9"/>
      <c r="C54" s="9"/>
      <c r="D54" s="13"/>
      <c r="E54" s="8"/>
      <c r="F54" s="6"/>
      <c r="G54" s="20">
        <f t="shared" si="0"/>
        <v>0</v>
      </c>
    </row>
    <row r="55" spans="1:7" s="1" customFormat="1" ht="25.5" x14ac:dyDescent="0.2">
      <c r="A55" s="55" t="s">
        <v>18</v>
      </c>
      <c r="B55" s="2" t="s">
        <v>33</v>
      </c>
      <c r="C55" s="9" t="s">
        <v>0</v>
      </c>
      <c r="D55" s="13">
        <v>426.6</v>
      </c>
      <c r="E55" s="8">
        <v>0</v>
      </c>
      <c r="F55" s="6"/>
      <c r="G55" s="20">
        <f t="shared" si="0"/>
        <v>0</v>
      </c>
    </row>
    <row r="56" spans="1:7" x14ac:dyDescent="0.2">
      <c r="A56" s="10"/>
      <c r="G56" s="21"/>
    </row>
    <row r="57" spans="1:7" s="1" customFormat="1" ht="42" customHeight="1" x14ac:dyDescent="0.2">
      <c r="A57" s="55" t="s">
        <v>19</v>
      </c>
      <c r="B57" s="2" t="s">
        <v>59</v>
      </c>
      <c r="C57" s="5" t="s">
        <v>10</v>
      </c>
      <c r="D57" s="8">
        <v>48</v>
      </c>
      <c r="E57" s="8">
        <v>0</v>
      </c>
      <c r="F57" s="6"/>
      <c r="G57" s="20">
        <f>+D57*E57</f>
        <v>0</v>
      </c>
    </row>
    <row r="59" spans="1:7" s="1" customFormat="1" ht="27" customHeight="1" x14ac:dyDescent="0.2">
      <c r="A59" s="55" t="s">
        <v>20</v>
      </c>
      <c r="B59" s="2" t="s">
        <v>67</v>
      </c>
      <c r="C59" s="5" t="s">
        <v>10</v>
      </c>
      <c r="D59" s="8">
        <v>28</v>
      </c>
      <c r="E59" s="8">
        <v>0</v>
      </c>
      <c r="F59" s="6"/>
      <c r="G59" s="20">
        <f t="shared" ref="G59:G85" si="1">+D59*E59</f>
        <v>0</v>
      </c>
    </row>
    <row r="60" spans="1:7" s="1" customFormat="1" x14ac:dyDescent="0.2">
      <c r="A60" s="56"/>
      <c r="C60" s="5"/>
      <c r="D60" s="8"/>
      <c r="E60" s="8"/>
      <c r="F60" s="6"/>
      <c r="G60" s="20"/>
    </row>
    <row r="61" spans="1:7" s="1" customFormat="1" ht="35.25" customHeight="1" x14ac:dyDescent="0.2">
      <c r="A61" s="55" t="s">
        <v>21</v>
      </c>
      <c r="B61" s="2" t="s">
        <v>38</v>
      </c>
      <c r="C61" s="5"/>
      <c r="D61" s="8"/>
      <c r="E61" s="8"/>
      <c r="F61" s="6"/>
      <c r="G61" s="20"/>
    </row>
    <row r="62" spans="1:7" s="1" customFormat="1" ht="60.75" customHeight="1" x14ac:dyDescent="0.2">
      <c r="A62" s="55" t="s">
        <v>39</v>
      </c>
      <c r="B62" s="2" t="s">
        <v>53</v>
      </c>
      <c r="C62" s="5" t="s">
        <v>10</v>
      </c>
      <c r="D62" s="8">
        <v>30.7</v>
      </c>
      <c r="E62" s="8">
        <v>0</v>
      </c>
      <c r="F62" s="6"/>
      <c r="G62" s="20">
        <f t="shared" ref="G62:G64" si="2">+D62*E62</f>
        <v>0</v>
      </c>
    </row>
    <row r="63" spans="1:7" s="1" customFormat="1" ht="60.75" customHeight="1" x14ac:dyDescent="0.2">
      <c r="A63" s="55" t="s">
        <v>40</v>
      </c>
      <c r="B63" s="2" t="s">
        <v>54</v>
      </c>
      <c r="C63" s="5" t="s">
        <v>10</v>
      </c>
      <c r="D63" s="8">
        <v>20</v>
      </c>
      <c r="E63" s="8">
        <v>0</v>
      </c>
      <c r="F63" s="6"/>
      <c r="G63" s="20">
        <f t="shared" si="2"/>
        <v>0</v>
      </c>
    </row>
    <row r="64" spans="1:7" s="1" customFormat="1" ht="39" customHeight="1" x14ac:dyDescent="0.2">
      <c r="A64" s="55" t="s">
        <v>41</v>
      </c>
      <c r="B64" s="2" t="s">
        <v>55</v>
      </c>
      <c r="C64" s="5" t="s">
        <v>10</v>
      </c>
      <c r="D64" s="8">
        <v>48.5</v>
      </c>
      <c r="E64" s="8">
        <v>0</v>
      </c>
      <c r="F64" s="6"/>
      <c r="G64" s="20">
        <f t="shared" si="2"/>
        <v>0</v>
      </c>
    </row>
    <row r="65" spans="1:7" s="1" customFormat="1" ht="11.25" customHeight="1" x14ac:dyDescent="0.2">
      <c r="A65" s="55"/>
      <c r="B65" s="2"/>
      <c r="C65" s="5"/>
      <c r="D65" s="8"/>
      <c r="E65" s="8"/>
      <c r="F65" s="6"/>
      <c r="G65" s="20"/>
    </row>
    <row r="66" spans="1:7" s="1" customFormat="1" ht="30.75" customHeight="1" x14ac:dyDescent="0.2">
      <c r="A66" s="55" t="s">
        <v>22</v>
      </c>
      <c r="B66" s="2" t="s">
        <v>36</v>
      </c>
      <c r="C66" s="5" t="s">
        <v>10</v>
      </c>
      <c r="D66" s="8">
        <v>15</v>
      </c>
      <c r="E66" s="8">
        <v>0</v>
      </c>
      <c r="F66" s="6"/>
      <c r="G66" s="20">
        <f t="shared" si="1"/>
        <v>0</v>
      </c>
    </row>
    <row r="67" spans="1:7" s="1" customFormat="1" ht="12" customHeight="1" x14ac:dyDescent="0.2">
      <c r="A67" s="55"/>
      <c r="B67" s="2"/>
      <c r="C67" s="5"/>
      <c r="D67" s="8"/>
      <c r="E67" s="8"/>
      <c r="F67" s="6"/>
      <c r="G67" s="20"/>
    </row>
    <row r="68" spans="1:7" s="1" customFormat="1" ht="70.5" customHeight="1" x14ac:dyDescent="0.2">
      <c r="A68" s="55" t="s">
        <v>23</v>
      </c>
      <c r="B68" s="58" t="s">
        <v>62</v>
      </c>
      <c r="C68" s="9" t="s">
        <v>1</v>
      </c>
      <c r="D68" s="8">
        <v>3</v>
      </c>
      <c r="E68" s="8">
        <v>0</v>
      </c>
      <c r="F68" s="6"/>
      <c r="G68" s="20">
        <f t="shared" si="1"/>
        <v>0</v>
      </c>
    </row>
    <row r="70" spans="1:7" s="1" customFormat="1" ht="25.5" x14ac:dyDescent="0.2">
      <c r="A70" s="55" t="s">
        <v>24</v>
      </c>
      <c r="B70" s="2" t="s">
        <v>63</v>
      </c>
      <c r="C70" s="5" t="s">
        <v>10</v>
      </c>
      <c r="D70" s="8">
        <v>36.5</v>
      </c>
      <c r="E70" s="8">
        <v>0</v>
      </c>
      <c r="F70" s="6"/>
      <c r="G70" s="20">
        <f t="shared" ref="G70" si="3">+D70*E70</f>
        <v>0</v>
      </c>
    </row>
    <row r="71" spans="1:7" s="1" customFormat="1" x14ac:dyDescent="0.2">
      <c r="A71" s="56"/>
      <c r="C71" s="5"/>
      <c r="D71" s="8"/>
      <c r="E71" s="8"/>
      <c r="F71" s="6"/>
      <c r="G71" s="20"/>
    </row>
    <row r="72" spans="1:7" s="1" customFormat="1" ht="25.5" x14ac:dyDescent="0.2">
      <c r="A72" s="55" t="s">
        <v>25</v>
      </c>
      <c r="B72" s="2" t="s">
        <v>42</v>
      </c>
      <c r="C72" s="5" t="s">
        <v>1</v>
      </c>
      <c r="D72" s="8">
        <v>420</v>
      </c>
      <c r="E72" s="8">
        <v>0</v>
      </c>
      <c r="F72" s="6"/>
      <c r="G72" s="20">
        <f t="shared" ref="G72" si="4">+D72*E72</f>
        <v>0</v>
      </c>
    </row>
    <row r="73" spans="1:7" s="1" customFormat="1" ht="11.25" customHeight="1" x14ac:dyDescent="0.2">
      <c r="A73" s="55"/>
      <c r="B73" s="2"/>
      <c r="C73" s="5"/>
      <c r="D73" s="8"/>
      <c r="E73" s="8"/>
      <c r="F73" s="6"/>
      <c r="G73" s="20"/>
    </row>
    <row r="74" spans="1:7" s="1" customFormat="1" ht="40.5" customHeight="1" x14ac:dyDescent="0.2">
      <c r="A74" s="55" t="s">
        <v>26</v>
      </c>
      <c r="B74" s="2" t="s">
        <v>43</v>
      </c>
      <c r="C74" s="5" t="s">
        <v>10</v>
      </c>
      <c r="D74" s="8">
        <v>29.5</v>
      </c>
      <c r="E74" s="8">
        <v>0</v>
      </c>
      <c r="F74" s="6"/>
      <c r="G74" s="20">
        <f t="shared" ref="G74" si="5">+D74*E74</f>
        <v>0</v>
      </c>
    </row>
    <row r="75" spans="1:7" s="1" customFormat="1" ht="12" customHeight="1" x14ac:dyDescent="0.2">
      <c r="A75" s="55"/>
      <c r="B75" s="2"/>
      <c r="C75" s="5"/>
      <c r="D75" s="8"/>
      <c r="E75" s="8"/>
      <c r="F75" s="6"/>
      <c r="G75" s="20"/>
    </row>
    <row r="76" spans="1:7" s="1" customFormat="1" ht="48.75" customHeight="1" x14ac:dyDescent="0.2">
      <c r="A76" s="55" t="s">
        <v>27</v>
      </c>
      <c r="B76" s="2" t="s">
        <v>56</v>
      </c>
      <c r="C76" s="9" t="s">
        <v>0</v>
      </c>
      <c r="D76" s="8">
        <v>14.5</v>
      </c>
      <c r="E76" s="8">
        <v>0</v>
      </c>
      <c r="F76" s="6"/>
      <c r="G76" s="20">
        <f t="shared" ref="G76" si="6">+D76*E76</f>
        <v>0</v>
      </c>
    </row>
    <row r="77" spans="1:7" s="1" customFormat="1" ht="11.25" customHeight="1" x14ac:dyDescent="0.2">
      <c r="A77" s="55"/>
      <c r="B77" s="2"/>
      <c r="C77" s="5"/>
      <c r="D77" s="8"/>
      <c r="E77" s="8"/>
      <c r="F77" s="6"/>
      <c r="G77" s="20">
        <f t="shared" ref="G77" si="7">+D77*E77</f>
        <v>0</v>
      </c>
    </row>
    <row r="78" spans="1:7" s="1" customFormat="1" ht="54.75" customHeight="1" x14ac:dyDescent="0.2">
      <c r="A78" s="55" t="s">
        <v>28</v>
      </c>
      <c r="B78" s="2" t="s">
        <v>58</v>
      </c>
      <c r="C78" s="5" t="s">
        <v>10</v>
      </c>
      <c r="D78" s="8">
        <v>39</v>
      </c>
      <c r="E78" s="8">
        <v>0</v>
      </c>
      <c r="F78" s="6"/>
      <c r="G78" s="20">
        <f t="shared" ref="G78" si="8">+D78*E78</f>
        <v>0</v>
      </c>
    </row>
    <row r="79" spans="1:7" s="1" customFormat="1" ht="12" customHeight="1" x14ac:dyDescent="0.2">
      <c r="A79" s="55"/>
      <c r="B79" s="2"/>
      <c r="C79" s="5"/>
      <c r="D79" s="8"/>
      <c r="E79" s="8"/>
      <c r="F79" s="6"/>
      <c r="G79" s="20"/>
    </row>
    <row r="80" spans="1:7" s="1" customFormat="1" ht="32.25" customHeight="1" x14ac:dyDescent="0.2">
      <c r="A80" s="55" t="s">
        <v>29</v>
      </c>
      <c r="B80" s="2" t="s">
        <v>57</v>
      </c>
      <c r="C80" s="5" t="s">
        <v>31</v>
      </c>
      <c r="D80" s="8">
        <v>48</v>
      </c>
      <c r="E80" s="8">
        <v>0</v>
      </c>
      <c r="F80" s="6"/>
      <c r="G80" s="20">
        <f t="shared" ref="G80" si="9">+D80*E80</f>
        <v>0</v>
      </c>
    </row>
    <row r="81" spans="1:7" s="1" customFormat="1" ht="12" customHeight="1" x14ac:dyDescent="0.2">
      <c r="A81" s="55"/>
      <c r="B81" s="2"/>
      <c r="C81" s="5"/>
      <c r="D81" s="8"/>
      <c r="E81" s="8"/>
      <c r="F81" s="6"/>
      <c r="G81" s="20"/>
    </row>
    <row r="82" spans="1:7" s="1" customFormat="1" ht="32.25" customHeight="1" x14ac:dyDescent="0.2">
      <c r="A82" s="55" t="s">
        <v>30</v>
      </c>
      <c r="B82" s="2" t="s">
        <v>60</v>
      </c>
      <c r="C82" s="5" t="s">
        <v>61</v>
      </c>
      <c r="D82" s="8">
        <v>1</v>
      </c>
      <c r="E82" s="8">
        <v>0</v>
      </c>
      <c r="F82" s="6"/>
      <c r="G82" s="20">
        <f t="shared" ref="G82" si="10">+D82*E82</f>
        <v>0</v>
      </c>
    </row>
    <row r="83" spans="1:7" s="1" customFormat="1" ht="12" customHeight="1" x14ac:dyDescent="0.2">
      <c r="A83" s="55"/>
      <c r="B83" s="2"/>
      <c r="C83" s="5"/>
      <c r="D83" s="8"/>
      <c r="E83" s="8"/>
      <c r="F83" s="6"/>
      <c r="G83" s="20"/>
    </row>
    <row r="84" spans="1:7" s="1" customFormat="1" ht="13.5" customHeight="1" x14ac:dyDescent="0.2">
      <c r="A84" s="55"/>
      <c r="B84" s="2"/>
      <c r="C84" s="5"/>
      <c r="D84" s="8"/>
      <c r="E84" s="8"/>
      <c r="F84" s="6"/>
      <c r="G84" s="20"/>
    </row>
    <row r="85" spans="1:7" s="1" customFormat="1" ht="44.25" customHeight="1" x14ac:dyDescent="0.2">
      <c r="A85" s="55" t="s">
        <v>30</v>
      </c>
      <c r="B85" s="36" t="s">
        <v>44</v>
      </c>
      <c r="C85" s="37"/>
      <c r="D85" s="38">
        <v>0.1</v>
      </c>
      <c r="E85" s="47">
        <f>SUM(G35:G83)</f>
        <v>0</v>
      </c>
      <c r="F85" s="39"/>
      <c r="G85" s="40">
        <f t="shared" si="1"/>
        <v>0</v>
      </c>
    </row>
    <row r="86" spans="1:7" s="12" customFormat="1" ht="13.5" customHeight="1" x14ac:dyDescent="0.2">
      <c r="A86" s="57"/>
      <c r="B86" s="41" t="s">
        <v>45</v>
      </c>
      <c r="C86" s="42"/>
      <c r="D86" s="43"/>
      <c r="E86" s="43"/>
      <c r="F86" s="44"/>
      <c r="G86" s="45">
        <f>SUM(G36:G85)</f>
        <v>0</v>
      </c>
    </row>
  </sheetData>
  <pageMargins left="0.70866141732283472" right="0.13" top="0.41" bottom="0.74803149606299213" header="0.31496062992125984" footer="0.31496062992125984"/>
  <pageSetup paperSize="9" scale="98" orientation="portrait" r:id="rId1"/>
  <headerFooter>
    <oddHeader xml:space="preserve">&amp;C
</oddHeader>
    <oddFooter>Stran &amp;P od &amp;N</oddFooter>
  </headerFooter>
  <rowBreaks count="1" manualBreakCount="1">
    <brk id="3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CELJSKA CESTA  12</vt:lpstr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Jernej</dc:creator>
  <cp:lastModifiedBy>Anamarija Kovačič</cp:lastModifiedBy>
  <cp:lastPrinted>2021-03-15T11:15:56Z</cp:lastPrinted>
  <dcterms:created xsi:type="dcterms:W3CDTF">2012-02-15T07:06:09Z</dcterms:created>
  <dcterms:modified xsi:type="dcterms:W3CDTF">2025-05-26T06:45:16Z</dcterms:modified>
</cp:coreProperties>
</file>