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KUPNE DATOTEKE\UPRAVLJANJE\SM 430 - UPRAVLJANJE Ravnjak\INVESTICIJE\V OBDELAVI\Mestni trg 13\ESS FASADA\"/>
    </mc:Choice>
  </mc:AlternateContent>
  <xr:revisionPtr revIDLastSave="0" documentId="8_{E45FFE22-F477-4136-A1BF-129BA714DA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UPNA REKAPITULACIJA" sheetId="5" r:id="rId1"/>
    <sheet name="FASADA-STANOVANJSKI DEL" sheetId="1" r:id="rId2"/>
  </sheets>
  <definedNames>
    <definedName name="_xlnm.Print_Area" localSheetId="1">'FASADA-STANOVANJSKI DEL'!$A$1:$F$212</definedName>
  </definedNames>
  <calcPr calcId="191029"/>
</workbook>
</file>

<file path=xl/calcChain.xml><?xml version="1.0" encoding="utf-8"?>
<calcChain xmlns="http://schemas.openxmlformats.org/spreadsheetml/2006/main">
  <c r="F8" i="5" l="1"/>
  <c r="F12" i="5" s="1"/>
  <c r="F15" i="5" s="1"/>
  <c r="F14" i="5" l="1"/>
  <c r="F17" i="5" s="1"/>
  <c r="F25" i="1" l="1"/>
  <c r="G34" i="1" s="1"/>
  <c r="F30" i="1"/>
  <c r="F32" i="1"/>
  <c r="F40" i="1"/>
  <c r="F46" i="1"/>
  <c r="F49" i="1"/>
  <c r="F52" i="1"/>
  <c r="F63" i="1"/>
  <c r="F74" i="1"/>
  <c r="F85" i="1"/>
  <c r="F106" i="1"/>
  <c r="F107" i="1"/>
  <c r="F109" i="1"/>
  <c r="F114" i="1"/>
  <c r="F119" i="1"/>
  <c r="F122" i="1"/>
  <c r="F127" i="1"/>
  <c r="F132" i="1"/>
  <c r="F135" i="1"/>
  <c r="F138" i="1"/>
  <c r="F144" i="1"/>
  <c r="F151" i="1"/>
  <c r="F155" i="1"/>
  <c r="F158" i="1"/>
  <c r="F163" i="1"/>
  <c r="F166" i="1"/>
  <c r="F168" i="1"/>
  <c r="F172" i="1"/>
  <c r="F183" i="1"/>
  <c r="F187" i="1"/>
  <c r="F189" i="1"/>
  <c r="F191" i="1"/>
  <c r="F192" i="1"/>
  <c r="F195" i="1"/>
  <c r="F196" i="1"/>
  <c r="F197" i="1"/>
  <c r="F198" i="1"/>
  <c r="F199" i="1"/>
  <c r="F200" i="1"/>
  <c r="F201" i="1"/>
  <c r="F202" i="1"/>
  <c r="F204" i="1"/>
  <c r="F208" i="1" l="1"/>
  <c r="F206" i="1" l="1"/>
  <c r="E210" i="1" l="1"/>
  <c r="F210" i="1" s="1"/>
  <c r="F34" i="1"/>
  <c r="F17" i="1" s="1"/>
  <c r="F212" i="1" l="1"/>
  <c r="F18" i="1" s="1"/>
  <c r="F20" i="1" s="1"/>
  <c r="G213" i="1"/>
</calcChain>
</file>

<file path=xl/sharedStrings.xml><?xml version="1.0" encoding="utf-8"?>
<sst xmlns="http://schemas.openxmlformats.org/spreadsheetml/2006/main" count="282" uniqueCount="176">
  <si>
    <t>m2</t>
  </si>
  <si>
    <t>2.</t>
  </si>
  <si>
    <t>3.</t>
  </si>
  <si>
    <t>4.</t>
  </si>
  <si>
    <t>5.</t>
  </si>
  <si>
    <t>tm</t>
  </si>
  <si>
    <t>7.</t>
  </si>
  <si>
    <t>Organizacija gradbišča (postavitev gradbiščne</t>
  </si>
  <si>
    <t xml:space="preserve">zaščitne ograje za ves čas del, postavitev gradbiščnih </t>
  </si>
  <si>
    <t>kpl</t>
  </si>
  <si>
    <t>(po navodilih proizvajalca) z vsemi zaključki, potrebnimi</t>
  </si>
  <si>
    <t>fasadnimi sidri, vključno z zaščito talnih površin in stavbnega pohištva,</t>
  </si>
  <si>
    <t>10.</t>
  </si>
  <si>
    <t>kom</t>
  </si>
  <si>
    <t>opozorilnih tabel, WC, kontejner, itd…), vključno s čiščenjem</t>
  </si>
  <si>
    <t>Izdelava varnostnega načrta.</t>
  </si>
  <si>
    <t>vsemi dostopi, sidranjem, ograjo itn…</t>
  </si>
  <si>
    <t xml:space="preserve"> - lepilo capatect top fix</t>
  </si>
  <si>
    <t xml:space="preserve"> - armirna malta m-186</t>
  </si>
  <si>
    <t xml:space="preserve"> - fasadna mrežica capatect 145g/m2</t>
  </si>
  <si>
    <t xml:space="preserve"> - prednamaz universalgrund</t>
  </si>
  <si>
    <t>9.</t>
  </si>
  <si>
    <t>11.</t>
  </si>
  <si>
    <t>12.</t>
  </si>
  <si>
    <t>13.</t>
  </si>
  <si>
    <t xml:space="preserve">(tip rosabeta 2 cm) </t>
  </si>
  <si>
    <t>R.Š. 30-32 CM okenske</t>
  </si>
  <si>
    <t>15.</t>
  </si>
  <si>
    <t>17.</t>
  </si>
  <si>
    <t>z vsem pritrdilnim materialom vsemi pomožnimi deli</t>
  </si>
  <si>
    <t>in transporti do mesta vgraditve.</t>
  </si>
  <si>
    <t>18.</t>
  </si>
  <si>
    <t>19.</t>
  </si>
  <si>
    <t>20.</t>
  </si>
  <si>
    <t>22.</t>
  </si>
  <si>
    <t>končani izvedbi fasade vključno z vsemi</t>
  </si>
  <si>
    <t>materialom.</t>
  </si>
  <si>
    <t>21.</t>
  </si>
  <si>
    <t xml:space="preserve"> - zaključni sloj carbopor fotokatalični samočistilni</t>
  </si>
  <si>
    <t>Izvedba odtokov klime za vsa stanovanja</t>
  </si>
  <si>
    <t>Caparol basic line EPS- 186</t>
  </si>
  <si>
    <t>6.</t>
  </si>
  <si>
    <t>8.</t>
  </si>
  <si>
    <t>16.</t>
  </si>
  <si>
    <t>zaščitnih zaves v skladu z varnostnim načrtom</t>
  </si>
  <si>
    <t>V ceno všteti zaščitni odri nad vhodi.</t>
  </si>
  <si>
    <t>Dobava in montaža odkapne pločevine</t>
  </si>
  <si>
    <t>23.</t>
  </si>
  <si>
    <t>24.</t>
  </si>
  <si>
    <t>25.</t>
  </si>
  <si>
    <t>26.</t>
  </si>
  <si>
    <t>2x barvanje z pokrivno oljno barvo v barvnem tonu</t>
  </si>
  <si>
    <t>po izboru investitorja</t>
  </si>
  <si>
    <t>27.</t>
  </si>
  <si>
    <t xml:space="preserve">Odstranitev starih ter dobava in montaža </t>
  </si>
  <si>
    <t>novih nosilcev za zastavo</t>
  </si>
  <si>
    <t>28.</t>
  </si>
  <si>
    <t>iz kcm cevi fi 30 vključno z vsem pritrdilnim</t>
  </si>
  <si>
    <t>29.</t>
  </si>
  <si>
    <t>30.</t>
  </si>
  <si>
    <t>31.</t>
  </si>
  <si>
    <t>32.</t>
  </si>
  <si>
    <t>33.</t>
  </si>
  <si>
    <t>profilov okenskih okvirjev ter odkapnih profilov</t>
  </si>
  <si>
    <t>nad okenskimi špaletami</t>
  </si>
  <si>
    <t xml:space="preserve">Dobava in montaža gradbenega odra po </t>
  </si>
  <si>
    <t>Čiščenje fasadnih površin z vodo pod pritiskom</t>
  </si>
  <si>
    <t xml:space="preserve">Prenova kovinskih cevi na betonskih </t>
  </si>
  <si>
    <t>Podaljšanje iztokov na betonskih koritih iz</t>
  </si>
  <si>
    <t>inox cevi fi 40 dolžine 400 mm</t>
  </si>
  <si>
    <t xml:space="preserve">Dobava in montaža odkapnih profilov na </t>
  </si>
  <si>
    <t>balkonih ter prehodu fasade v cokel</t>
  </si>
  <si>
    <t>pomožnim in pritrdilnim</t>
  </si>
  <si>
    <t>Prestavitev domofona v linijo novo izvedene</t>
  </si>
  <si>
    <t>Oljni oplesk vrat in zračnikov z poliuretansko</t>
  </si>
  <si>
    <t>barvo v ustreznem barvnem tonu</t>
  </si>
  <si>
    <t>Demontaža ter ponovna montaža</t>
  </si>
  <si>
    <t>klimatskih naprav zaradi izvedbe</t>
  </si>
  <si>
    <t>Odstranitev zemlje iz cvetličnih korit</t>
  </si>
  <si>
    <t xml:space="preserve"> - tesnenje notranjosti korita z vodonepropustno</t>
  </si>
  <si>
    <t>maso hidrostop elastik</t>
  </si>
  <si>
    <t xml:space="preserve"> - armiranje korita z fasadno mrežo lepilno malto</t>
  </si>
  <si>
    <t>ter izvedba zaključnega ometa 1,5 mm</t>
  </si>
  <si>
    <t xml:space="preserve"> - finalno prebarvanje celotnega korita z </t>
  </si>
  <si>
    <t>fasadno barvo</t>
  </si>
  <si>
    <t>vključno z odkapnim zarezom iz spodnje</t>
  </si>
  <si>
    <t>strani ter zgornjimi stranskimi kamnitimi</t>
  </si>
  <si>
    <t>zaključki</t>
  </si>
  <si>
    <t>Oljni oplesk lestev z poliuretansko</t>
  </si>
  <si>
    <t>14.</t>
  </si>
  <si>
    <t>izolacijske fasade z podalšanjem električnih</t>
  </si>
  <si>
    <t>vodnikov ter dobavo nove podometne doze po</t>
  </si>
  <si>
    <t xml:space="preserve">Dodatno sidranje že obstoječe izolacijske </t>
  </si>
  <si>
    <t>pribitniki</t>
  </si>
  <si>
    <t>Dobava in montaža KAMNITIH POLIC</t>
  </si>
  <si>
    <t>Demontaža obstoječih okenskih polic</t>
  </si>
  <si>
    <t>ter odvoz na trajno deponijo</t>
  </si>
  <si>
    <t>investitor:</t>
  </si>
  <si>
    <t>3210  SLOVENSKE KONJICE</t>
  </si>
  <si>
    <t>objekt:</t>
  </si>
  <si>
    <t>ENERGETSKA SANACIJA OBJEKTA</t>
  </si>
  <si>
    <t>Impregnacija površine z teifgrund emulzijo za</t>
  </si>
  <si>
    <t>OSNOVNA FASADA</t>
  </si>
  <si>
    <t>-</t>
  </si>
  <si>
    <t>in sušenje.</t>
  </si>
  <si>
    <t>učvrstitev ter enakomerno vpojnost podlage.</t>
  </si>
  <si>
    <t>STENE, KJER JE ŽE 5 CM IZOLACIJA</t>
  </si>
  <si>
    <t>vključno z sidranjem v fasadne stene, montažo</t>
  </si>
  <si>
    <t>A.</t>
  </si>
  <si>
    <t>1.</t>
  </si>
  <si>
    <t>FASADNI OVOJ OBJEKTA</t>
  </si>
  <si>
    <t>B.</t>
  </si>
  <si>
    <t>REKAPITULACIJA:</t>
  </si>
  <si>
    <t>SKUPAJ BREZ DDV:</t>
  </si>
  <si>
    <t>PRIPRAVLJALNA IN ZAKLJUČNA DELA</t>
  </si>
  <si>
    <t>m</t>
  </si>
  <si>
    <t>Sprotno in končno čiščenje objekta in okolice objekta kjer so bile deponije ter začasni objekti.</t>
  </si>
  <si>
    <t xml:space="preserve">Dobava in montaža vseh potrebnih tesnilnih </t>
  </si>
  <si>
    <t>SKUPAJ</t>
  </si>
  <si>
    <t>pomožnim materialom.</t>
  </si>
  <si>
    <t>Demontaža obstoječih strelovodov vključno z nakladanjem in odvozom na trajno deponijo ter plačilom takse.</t>
  </si>
  <si>
    <t>- obloga notranjosti korita s čepasto folijo</t>
  </si>
  <si>
    <t>fasade iz 5 cm stiroporja s kovinskimi</t>
  </si>
  <si>
    <t xml:space="preserve">Demontaža luči, podaljšanje električnih </t>
  </si>
  <si>
    <t xml:space="preserve">koritih z čiščenjem korozije, miniziranjem ter </t>
  </si>
  <si>
    <t>Obdelava notranjih špalet na stopnišču.</t>
  </si>
  <si>
    <t>PROJEKTANTSKI POPIS DEL - FASADNI OVOJ OBJEKTA</t>
  </si>
  <si>
    <t>Barvanje dela betonskega zoba strehe z akrilno fasadno barvo po izboru investitorja (betonski zob na poslovnih prostorih, kjer se izolacija ne izvede).</t>
  </si>
  <si>
    <t xml:space="preserve">čiščenje, struganje ter nanos globinske </t>
  </si>
  <si>
    <t>gradbišča med in po končanih delih.</t>
  </si>
  <si>
    <t>Nepredvidena dela</t>
  </si>
  <si>
    <t xml:space="preserve">izboru izvajalca fasaderskih del do višine 30 m </t>
  </si>
  <si>
    <t>barvo v ustreznem barvnem tonu - streha</t>
  </si>
  <si>
    <t>nove izolacijske fasade - ocena - obračun po dejanskih</t>
  </si>
  <si>
    <t>demontažah.</t>
  </si>
  <si>
    <t>na stiku fasada balkonski podest vključno</t>
  </si>
  <si>
    <t>vodnikov ter ponovna montaža po</t>
  </si>
  <si>
    <t>materialom - lože in zunaj.</t>
  </si>
  <si>
    <t xml:space="preserve">impregnacije </t>
  </si>
  <si>
    <t>Odstranitev obstoječih vrat strojnice vključno z odvozom na trajno deponijo s plačilom takse ter dobava in montaža novih vrat enake dimenzije, le z odpiranjem navzven. Dimenzija vrat 90/205. Dimenzije preveriti na objektu.</t>
  </si>
  <si>
    <t>Demontaža starih elementov in kopelit stekla na stopnišču vključno z odvozom na deponijo in plačilom takse.</t>
  </si>
  <si>
    <t>najem hiaba - ocena</t>
  </si>
  <si>
    <t>Izdelava in dobava novih elementov stavbnega pohištva na stopnišču objekta.</t>
  </si>
  <si>
    <t>3-delni element 2700×1400 mm - s polnili</t>
  </si>
  <si>
    <t>3-delni element 2700×1480 mm - steklo in odpiranje sredina</t>
  </si>
  <si>
    <t>3-delni element 2700×1040 mm - s polnili</t>
  </si>
  <si>
    <t>6-delni element 2700×2570 mm - steklo in odpiranje 1/6</t>
  </si>
  <si>
    <t>PVC maska, kjer je vgrajen kovinski U profil</t>
  </si>
  <si>
    <t>2-delni element 870×2060 mm - steklo odpiranje zgornja 1/2</t>
  </si>
  <si>
    <t>Montaža novih elementov (delo na višini - zahtevna montaža) in obdelava špalet s pokrivnimi trakovi (če je izvedljivo - določi se pri meritvah s strani izvajalca).</t>
  </si>
  <si>
    <t>1-delni element 870×1060 mm - steklo</t>
  </si>
  <si>
    <t>Dobava in vgradnja zunanjih ALU polic 870 mm</t>
  </si>
  <si>
    <t>Dobava materiala in montaža strelovoda in kompletne ozemljitve atik, žlebov in talno ozemljitvijo po sistemu HERMI z RF nosilci in Alu žico fi 8mm - izvesti tudi nove meritve.</t>
  </si>
  <si>
    <t>Naprava izolacijske fasade iz mineralnih vlaken kot npr. FKD-S THERMAL</t>
  </si>
  <si>
    <t>lepilo</t>
  </si>
  <si>
    <t>armirna malta</t>
  </si>
  <si>
    <t>fasadna mrežica alkalna</t>
  </si>
  <si>
    <t xml:space="preserve">prednamaz </t>
  </si>
  <si>
    <t>zaključni sloj fotokatalični samočistilni</t>
  </si>
  <si>
    <t>(po navodilih proizvajalca) z vsemi zaključki, s kotnimi in odkapnimi profili,</t>
  </si>
  <si>
    <t>toplotna izolacija iz mineralnih vlaken deb 16 cm toplotna prevodnost 0,035Wm/K</t>
  </si>
  <si>
    <t>toplotna izolacija iz mineralnih vlaken deb 12 cm toplotna prevodnost 0,035Wm/K</t>
  </si>
  <si>
    <t>toplotna izolacija iz mineralnih vlaken deb 5 cm toplotna prevodnost 0,035Wm/K</t>
  </si>
  <si>
    <t>Naprava izolacijske fasade po sistemu kot npr.</t>
  </si>
  <si>
    <t xml:space="preserve"> - toplotna izolacija EPS toplotna prevodnost 0,032Wm/K</t>
  </si>
  <si>
    <t>POSLOVNI DEL v debelini 10 cm</t>
  </si>
  <si>
    <t>FASADA STANOVANJSKI DEL:</t>
  </si>
  <si>
    <t>DDV</t>
  </si>
  <si>
    <t>SKUPAJ Z DDV:</t>
  </si>
  <si>
    <t>ETAŽNI LASTNIKI VEČSTANOVANJSKEGA OBJEKTA MESTNI TRG 13</t>
  </si>
  <si>
    <t>MESTNI TRG 13</t>
  </si>
  <si>
    <t>STRANSKE STENE IN STROPOVI BALKONSKIH LOŽ, DVIGALO</t>
  </si>
  <si>
    <t>ČELNA BETONSKA STENA POD KORITI</t>
  </si>
  <si>
    <t>PARAPETNI ZIDI v debelini 5 cm</t>
  </si>
  <si>
    <t>stan. del</t>
  </si>
  <si>
    <t>posl.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</si>
</sst>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SIT&quot;_-;\-* #,##0.00\ &quot;SIT&quot;_-;_-* &quot;-&quot;??\ &quot;SIT&quot;_-;_-@_-"/>
    <numFmt numFmtId="165" formatCode="#,##0.00\ [$€-1];\-#,##0.00\ [$€-1]"/>
    <numFmt numFmtId="166" formatCode="#,##0.00\ [$€-1]"/>
    <numFmt numFmtId="167" formatCode="#,##0.00\ &quot;€&quot;"/>
    <numFmt numFmtId="168" formatCode="0.0%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b/>
      <sz val="16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 Narrow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1" applyFont="1"/>
    <xf numFmtId="165" fontId="6" fillId="0" borderId="0" xfId="1" applyNumberFormat="1" applyFont="1"/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166" fontId="8" fillId="0" borderId="0" xfId="1" applyNumberFormat="1" applyFont="1" applyAlignment="1">
      <alignment horizontal="center"/>
    </xf>
    <xf numFmtId="165" fontId="7" fillId="0" borderId="0" xfId="1" applyNumberFormat="1" applyFont="1"/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2" fontId="8" fillId="0" borderId="0" xfId="1" applyNumberFormat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6" fillId="0" borderId="0" xfId="1" applyFont="1" applyAlignment="1">
      <alignment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166" fontId="10" fillId="0" borderId="0" xfId="0" applyNumberFormat="1" applyFont="1"/>
    <xf numFmtId="0" fontId="9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6" fontId="1" fillId="0" borderId="0" xfId="0" applyNumberFormat="1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14" fontId="1" fillId="0" borderId="0" xfId="1" applyNumberFormat="1" applyAlignment="1">
      <alignment horizontal="center"/>
    </xf>
    <xf numFmtId="167" fontId="1" fillId="0" borderId="0" xfId="0" applyNumberFormat="1" applyFont="1" applyAlignment="1">
      <alignment horizontal="center" wrapText="1"/>
    </xf>
    <xf numFmtId="0" fontId="9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9" fillId="0" borderId="0" xfId="1" applyFont="1" applyAlignment="1">
      <alignment horizontal="left" vertical="top"/>
    </xf>
    <xf numFmtId="0" fontId="11" fillId="0" borderId="0" xfId="1" applyFont="1" applyAlignment="1">
      <alignment horizontal="left" vertical="top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 wrapText="1"/>
    </xf>
    <xf numFmtId="2" fontId="13" fillId="0" borderId="0" xfId="0" applyNumberFormat="1" applyFont="1" applyAlignment="1">
      <alignment horizontal="left" vertical="top"/>
    </xf>
    <xf numFmtId="4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horizontal="center" wrapText="1"/>
    </xf>
    <xf numFmtId="0" fontId="11" fillId="0" borderId="0" xfId="1" applyFont="1" applyAlignment="1">
      <alignment horizontal="left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/>
    </xf>
    <xf numFmtId="2" fontId="1" fillId="0" borderId="1" xfId="1" applyNumberFormat="1" applyBorder="1" applyAlignment="1">
      <alignment horizontal="center"/>
    </xf>
    <xf numFmtId="0" fontId="8" fillId="0" borderId="0" xfId="0" applyFont="1"/>
    <xf numFmtId="0" fontId="9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6" fontId="6" fillId="0" borderId="0" xfId="0" applyNumberFormat="1" applyFont="1"/>
    <xf numFmtId="4" fontId="6" fillId="0" borderId="0" xfId="0" applyNumberFormat="1" applyFont="1" applyAlignment="1">
      <alignment wrapText="1"/>
    </xf>
    <xf numFmtId="165" fontId="9" fillId="0" borderId="0" xfId="1" applyNumberFormat="1" applyFont="1" applyAlignment="1">
      <alignment horizontal="right"/>
    </xf>
    <xf numFmtId="0" fontId="1" fillId="0" borderId="0" xfId="1" quotePrefix="1"/>
    <xf numFmtId="0" fontId="1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9" fillId="0" borderId="0" xfId="0" applyNumberFormat="1" applyFont="1"/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1" xfId="0" applyFont="1" applyBorder="1" applyAlignment="1">
      <alignment horizontal="center"/>
    </xf>
    <xf numFmtId="165" fontId="9" fillId="0" borderId="1" xfId="0" applyNumberFormat="1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16" fillId="0" borderId="0" xfId="0" applyFont="1" applyAlignment="1">
      <alignment wrapText="1"/>
    </xf>
    <xf numFmtId="0" fontId="3" fillId="0" borderId="0" xfId="0" applyFont="1" applyAlignment="1">
      <alignment wrapText="1"/>
    </xf>
    <xf numFmtId="166" fontId="1" fillId="0" borderId="1" xfId="1" applyNumberFormat="1" applyBorder="1" applyAlignment="1">
      <alignment horizontal="center"/>
    </xf>
    <xf numFmtId="165" fontId="6" fillId="0" borderId="1" xfId="1" applyNumberFormat="1" applyFont="1" applyBorder="1"/>
    <xf numFmtId="9" fontId="1" fillId="0" borderId="1" xfId="1" applyNumberFormat="1" applyBorder="1" applyAlignment="1">
      <alignment horizontal="center"/>
    </xf>
    <xf numFmtId="166" fontId="17" fillId="0" borderId="1" xfId="1" applyNumberFormat="1" applyFont="1" applyBorder="1" applyAlignment="1">
      <alignment horizontal="center"/>
    </xf>
    <xf numFmtId="0" fontId="1" fillId="0" borderId="0" xfId="1" quotePrefix="1" applyAlignment="1">
      <alignment horizontal="right" vertical="top"/>
    </xf>
    <xf numFmtId="165" fontId="0" fillId="0" borderId="0" xfId="0" applyNumberFormat="1"/>
    <xf numFmtId="0" fontId="6" fillId="0" borderId="0" xfId="1" quotePrefix="1" applyFont="1" applyAlignment="1">
      <alignment horizontal="right" vertical="top"/>
    </xf>
    <xf numFmtId="0" fontId="1" fillId="0" borderId="0" xfId="1" applyAlignment="1">
      <alignment vertical="top" wrapText="1"/>
    </xf>
    <xf numFmtId="165" fontId="1" fillId="0" borderId="0" xfId="0" applyNumberFormat="1" applyFont="1"/>
    <xf numFmtId="0" fontId="3" fillId="0" borderId="0" xfId="1" applyFont="1"/>
    <xf numFmtId="0" fontId="4" fillId="0" borderId="0" xfId="1" applyFont="1"/>
    <xf numFmtId="0" fontId="2" fillId="0" borderId="0" xfId="1" applyFont="1"/>
    <xf numFmtId="0" fontId="11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0" fontId="18" fillId="0" borderId="0" xfId="0" applyFont="1"/>
    <xf numFmtId="168" fontId="15" fillId="0" borderId="0" xfId="1" applyNumberFormat="1" applyFont="1" applyAlignment="1">
      <alignment horizontal="center"/>
    </xf>
    <xf numFmtId="9" fontId="15" fillId="0" borderId="0" xfId="1" applyNumberFormat="1" applyFont="1" applyAlignment="1">
      <alignment horizontal="center"/>
    </xf>
  </cellXfs>
  <cellStyles count="3">
    <cellStyle name="Navadno" xfId="0" builtinId="0"/>
    <cellStyle name="Navadno 2" xfId="1" xr:uid="{00000000-0005-0000-0000-000001000000}"/>
    <cellStyle name="Valut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84C0-C4D1-4FAD-9142-D8DA134E4432}">
  <dimension ref="A8:F17"/>
  <sheetViews>
    <sheetView tabSelected="1" workbookViewId="0">
      <selection activeCell="J8" sqref="J8"/>
    </sheetView>
  </sheetViews>
  <sheetFormatPr defaultRowHeight="15" x14ac:dyDescent="0.25"/>
  <cols>
    <col min="6" max="6" width="24.42578125" customWidth="1"/>
  </cols>
  <sheetData>
    <row r="8" spans="1:6" s="55" customFormat="1" ht="22.5" customHeight="1" x14ac:dyDescent="0.25">
      <c r="A8" s="3"/>
      <c r="B8" s="19" t="s">
        <v>166</v>
      </c>
      <c r="C8" s="30"/>
      <c r="D8" s="30"/>
      <c r="E8" s="30"/>
      <c r="F8" s="60">
        <f>'FASADA-STANOVANJSKI DEL'!F212</f>
        <v>0</v>
      </c>
    </row>
    <row r="9" spans="1:6" s="55" customFormat="1" ht="22.5" customHeight="1" x14ac:dyDescent="0.25">
      <c r="A9" s="3"/>
      <c r="B9" s="19"/>
      <c r="C9" s="30"/>
      <c r="D9" s="30"/>
      <c r="E9" s="30"/>
      <c r="F9" s="60"/>
    </row>
    <row r="10" spans="1:6" x14ac:dyDescent="0.25">
      <c r="F10" s="83"/>
    </row>
    <row r="12" spans="1:6" s="55" customFormat="1" ht="22.5" customHeight="1" x14ac:dyDescent="0.25">
      <c r="A12" s="3"/>
      <c r="B12" s="19" t="s">
        <v>118</v>
      </c>
      <c r="C12" s="30"/>
      <c r="D12" s="30"/>
      <c r="E12" s="30"/>
      <c r="F12" s="60">
        <f>SUM(F8:F9)</f>
        <v>0</v>
      </c>
    </row>
    <row r="13" spans="1:6" s="55" customFormat="1" ht="22.5" customHeight="1" x14ac:dyDescent="0.25">
      <c r="A13" s="3"/>
      <c r="B13" s="19"/>
      <c r="C13" s="30"/>
      <c r="D13" s="30"/>
      <c r="E13" s="30"/>
      <c r="F13" s="60"/>
    </row>
    <row r="14" spans="1:6" ht="15.75" x14ac:dyDescent="0.25">
      <c r="B14" s="19" t="s">
        <v>167</v>
      </c>
      <c r="C14" s="91" t="s">
        <v>174</v>
      </c>
      <c r="D14" s="92">
        <v>85.952500000000001</v>
      </c>
      <c r="E14" s="93">
        <v>9.5000000000000001E-2</v>
      </c>
      <c r="F14" s="60">
        <f>F12*D14*0.0095</f>
        <v>0</v>
      </c>
    </row>
    <row r="15" spans="1:6" s="55" customFormat="1" ht="22.5" customHeight="1" x14ac:dyDescent="0.25">
      <c r="A15" s="3"/>
      <c r="B15" s="19"/>
      <c r="C15" s="91" t="s">
        <v>175</v>
      </c>
      <c r="D15" s="92">
        <v>14.04749</v>
      </c>
      <c r="E15" s="94">
        <v>0.22</v>
      </c>
      <c r="F15" s="60">
        <f>F12*D15*0.22</f>
        <v>0</v>
      </c>
    </row>
    <row r="17" spans="2:6" ht="15.75" x14ac:dyDescent="0.25">
      <c r="B17" s="19" t="s">
        <v>168</v>
      </c>
      <c r="C17" s="30"/>
      <c r="D17" s="30"/>
      <c r="E17" s="30"/>
      <c r="F17" s="60">
        <f>SUM(F12:F14)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3"/>
  <sheetViews>
    <sheetView view="pageBreakPreview" topLeftCell="A201" zoomScale="120" zoomScaleNormal="100" zoomScaleSheetLayoutView="120" workbookViewId="0">
      <selection activeCell="E208" sqref="E208"/>
    </sheetView>
  </sheetViews>
  <sheetFormatPr defaultColWidth="9.140625" defaultRowHeight="15" x14ac:dyDescent="0.2"/>
  <cols>
    <col min="1" max="1" width="5.28515625" style="54" customWidth="1"/>
    <col min="2" max="2" width="52.7109375" style="55" customWidth="1"/>
    <col min="3" max="3" width="8.5703125" style="56" customWidth="1"/>
    <col min="4" max="4" width="10.28515625" style="57" customWidth="1"/>
    <col min="5" max="5" width="11.85546875" style="56" customWidth="1"/>
    <col min="6" max="6" width="17.28515625" style="55" customWidth="1"/>
    <col min="7" max="7" width="14.85546875" style="55" bestFit="1" customWidth="1"/>
    <col min="8" max="16384" width="9.140625" style="55"/>
  </cols>
  <sheetData>
    <row r="1" spans="1:6" x14ac:dyDescent="0.2">
      <c r="B1" s="87" t="s">
        <v>97</v>
      </c>
      <c r="C1" s="87"/>
      <c r="D1" s="87"/>
    </row>
    <row r="2" spans="1:6" x14ac:dyDescent="0.25">
      <c r="B2" s="89" t="s">
        <v>169</v>
      </c>
      <c r="C2" s="89"/>
      <c r="D2" s="89"/>
      <c r="E2" s="89"/>
      <c r="F2" s="89"/>
    </row>
    <row r="3" spans="1:6" x14ac:dyDescent="0.25">
      <c r="B3" s="89" t="s">
        <v>170</v>
      </c>
      <c r="C3" s="89"/>
      <c r="D3" s="89"/>
      <c r="E3" s="89"/>
      <c r="F3" s="89"/>
    </row>
    <row r="4" spans="1:6" s="53" customFormat="1" ht="12" x14ac:dyDescent="0.2">
      <c r="A4" s="62"/>
      <c r="B4" s="88"/>
      <c r="C4" s="88"/>
      <c r="D4" s="88"/>
      <c r="E4" s="63"/>
    </row>
    <row r="5" spans="1:6" x14ac:dyDescent="0.25">
      <c r="B5" s="89" t="s">
        <v>98</v>
      </c>
      <c r="C5" s="89"/>
      <c r="D5" s="89"/>
    </row>
    <row r="6" spans="1:6" x14ac:dyDescent="0.25">
      <c r="B6" s="89"/>
      <c r="C6" s="89"/>
      <c r="D6" s="89"/>
    </row>
    <row r="7" spans="1:6" x14ac:dyDescent="0.25">
      <c r="B7" s="89"/>
      <c r="C7" s="89"/>
      <c r="D7" s="89"/>
    </row>
    <row r="8" spans="1:6" x14ac:dyDescent="0.2">
      <c r="B8" s="87" t="s">
        <v>99</v>
      </c>
      <c r="C8" s="87"/>
      <c r="D8" s="87"/>
    </row>
    <row r="9" spans="1:6" x14ac:dyDescent="0.25">
      <c r="B9" s="89" t="s">
        <v>100</v>
      </c>
      <c r="C9" s="89"/>
      <c r="D9" s="89"/>
    </row>
    <row r="10" spans="1:6" ht="18" x14ac:dyDescent="0.25">
      <c r="B10" s="1"/>
      <c r="C10" s="10"/>
      <c r="D10" s="13"/>
      <c r="E10" s="10"/>
    </row>
    <row r="11" spans="1:6" ht="14.25" x14ac:dyDescent="0.2">
      <c r="A11" s="15"/>
      <c r="B11" s="2"/>
      <c r="D11" s="13"/>
      <c r="E11" s="33"/>
      <c r="F11" s="2"/>
    </row>
    <row r="12" spans="1:6" ht="20.25" x14ac:dyDescent="0.3">
      <c r="A12" s="15"/>
      <c r="B12" s="90" t="s">
        <v>126</v>
      </c>
      <c r="C12" s="90"/>
      <c r="D12" s="90"/>
      <c r="E12" s="90"/>
      <c r="F12" s="90"/>
    </row>
    <row r="13" spans="1:6" ht="20.25" x14ac:dyDescent="0.3">
      <c r="A13" s="15"/>
      <c r="B13" s="45"/>
      <c r="C13" s="29"/>
      <c r="D13" s="29"/>
    </row>
    <row r="14" spans="1:6" ht="20.25" x14ac:dyDescent="0.3">
      <c r="A14" s="15"/>
      <c r="B14" s="19"/>
      <c r="C14" s="29"/>
      <c r="D14" s="29"/>
    </row>
    <row r="15" spans="1:6" ht="20.25" x14ac:dyDescent="0.3">
      <c r="A15" s="15"/>
      <c r="B15" s="20" t="s">
        <v>112</v>
      </c>
      <c r="C15" s="29"/>
      <c r="D15" s="29"/>
    </row>
    <row r="16" spans="1:6" ht="13.5" customHeight="1" x14ac:dyDescent="0.3">
      <c r="A16" s="15"/>
      <c r="B16" s="20"/>
      <c r="C16" s="29"/>
      <c r="D16" s="29"/>
    </row>
    <row r="17" spans="1:6" s="66" customFormat="1" ht="22.5" customHeight="1" x14ac:dyDescent="0.25">
      <c r="A17" s="50" t="s">
        <v>108</v>
      </c>
      <c r="B17" s="19" t="s">
        <v>114</v>
      </c>
      <c r="C17" s="30"/>
      <c r="D17" s="30"/>
      <c r="E17" s="64"/>
      <c r="F17" s="65">
        <f>F34</f>
        <v>0</v>
      </c>
    </row>
    <row r="18" spans="1:6" s="68" customFormat="1" ht="22.5" customHeight="1" x14ac:dyDescent="0.25">
      <c r="A18" s="51" t="s">
        <v>111</v>
      </c>
      <c r="B18" s="52" t="s">
        <v>110</v>
      </c>
      <c r="C18" s="31"/>
      <c r="D18" s="31"/>
      <c r="E18" s="69"/>
      <c r="F18" s="70">
        <f>F212</f>
        <v>0</v>
      </c>
    </row>
    <row r="19" spans="1:6" x14ac:dyDescent="0.25">
      <c r="A19" s="71"/>
    </row>
    <row r="20" spans="1:6" ht="22.5" customHeight="1" x14ac:dyDescent="0.25">
      <c r="A20" s="3"/>
      <c r="B20" s="19" t="s">
        <v>113</v>
      </c>
      <c r="C20" s="30"/>
      <c r="D20" s="30"/>
      <c r="E20" s="30"/>
      <c r="F20" s="60">
        <f>SUM(F17:F18)</f>
        <v>0</v>
      </c>
    </row>
    <row r="21" spans="1:6" ht="20.25" x14ac:dyDescent="0.3">
      <c r="A21" s="15"/>
      <c r="B21" s="38"/>
      <c r="C21" s="29"/>
      <c r="D21" s="29"/>
    </row>
    <row r="22" spans="1:6" ht="20.25" x14ac:dyDescent="0.3">
      <c r="A22" s="15"/>
      <c r="B22" s="38"/>
      <c r="C22" s="29"/>
      <c r="D22" s="29"/>
    </row>
    <row r="23" spans="1:6" s="68" customFormat="1" ht="15.75" x14ac:dyDescent="0.25">
      <c r="A23" s="35" t="s">
        <v>108</v>
      </c>
      <c r="B23" s="37" t="s">
        <v>114</v>
      </c>
      <c r="C23" s="30"/>
      <c r="D23" s="30"/>
      <c r="E23" s="67"/>
    </row>
    <row r="24" spans="1:6" s="68" customFormat="1" ht="15.75" x14ac:dyDescent="0.25">
      <c r="A24" s="35"/>
      <c r="B24" s="37"/>
      <c r="C24" s="30"/>
      <c r="D24" s="30"/>
      <c r="E24" s="67"/>
    </row>
    <row r="25" spans="1:6" ht="14.25" x14ac:dyDescent="0.2">
      <c r="A25" s="15" t="s">
        <v>109</v>
      </c>
      <c r="B25" s="2" t="s">
        <v>7</v>
      </c>
      <c r="C25" s="10" t="s">
        <v>9</v>
      </c>
      <c r="D25" s="13">
        <v>1</v>
      </c>
      <c r="E25" s="11"/>
      <c r="F25" s="4">
        <f>D25*E25</f>
        <v>0</v>
      </c>
    </row>
    <row r="26" spans="1:6" ht="14.25" x14ac:dyDescent="0.2">
      <c r="A26" s="15"/>
      <c r="B26" s="2" t="s">
        <v>8</v>
      </c>
      <c r="C26" s="10"/>
      <c r="D26" s="13"/>
      <c r="E26" s="11"/>
      <c r="F26" s="4"/>
    </row>
    <row r="27" spans="1:6" ht="14.25" x14ac:dyDescent="0.2">
      <c r="A27" s="15"/>
      <c r="B27" s="2" t="s">
        <v>14</v>
      </c>
      <c r="C27" s="10"/>
      <c r="D27" s="13"/>
      <c r="E27" s="11"/>
      <c r="F27" s="4"/>
    </row>
    <row r="28" spans="1:6" ht="14.25" x14ac:dyDescent="0.2">
      <c r="A28" s="15"/>
      <c r="B28" s="2" t="s">
        <v>129</v>
      </c>
      <c r="C28" s="10"/>
      <c r="D28" s="13"/>
      <c r="E28" s="11"/>
      <c r="F28" s="4"/>
    </row>
    <row r="29" spans="1:6" s="49" customFormat="1" ht="14.45" customHeight="1" x14ac:dyDescent="0.2">
      <c r="A29" s="36"/>
      <c r="B29" s="6"/>
      <c r="C29" s="7"/>
      <c r="D29" s="12"/>
      <c r="E29" s="7"/>
      <c r="F29" s="5"/>
    </row>
    <row r="30" spans="1:6" ht="14.25" x14ac:dyDescent="0.2">
      <c r="A30" s="15" t="s">
        <v>1</v>
      </c>
      <c r="B30" s="2" t="s">
        <v>15</v>
      </c>
      <c r="C30" s="10" t="s">
        <v>9</v>
      </c>
      <c r="D30" s="13">
        <v>1</v>
      </c>
      <c r="E30" s="11"/>
      <c r="F30" s="4">
        <f>D30*E30</f>
        <v>0</v>
      </c>
    </row>
    <row r="31" spans="1:6" ht="14.25" x14ac:dyDescent="0.2">
      <c r="A31" s="15"/>
      <c r="B31" s="2"/>
      <c r="C31" s="10"/>
      <c r="D31" s="13"/>
      <c r="E31" s="11"/>
      <c r="F31" s="4"/>
    </row>
    <row r="32" spans="1:6" s="2" customFormat="1" ht="25.5" x14ac:dyDescent="0.2">
      <c r="A32" s="15" t="s">
        <v>2</v>
      </c>
      <c r="B32" s="46" t="s">
        <v>116</v>
      </c>
      <c r="C32" s="47" t="s">
        <v>9</v>
      </c>
      <c r="D32" s="48">
        <v>1</v>
      </c>
      <c r="E32" s="78"/>
      <c r="F32" s="79">
        <f>D32*E32</f>
        <v>0</v>
      </c>
    </row>
    <row r="33" spans="1:7" s="2" customFormat="1" ht="15" customHeight="1" x14ac:dyDescent="0.2">
      <c r="A33" s="15"/>
      <c r="C33" s="10"/>
      <c r="D33" s="10"/>
      <c r="E33" s="10"/>
    </row>
    <row r="34" spans="1:7" s="72" customFormat="1" ht="12.75" x14ac:dyDescent="0.2">
      <c r="A34" s="39"/>
      <c r="B34" s="72" t="s">
        <v>118</v>
      </c>
      <c r="C34" s="73"/>
      <c r="D34" s="74"/>
      <c r="E34" s="73"/>
      <c r="F34" s="75">
        <f>SUM(F25:F32)</f>
        <v>0</v>
      </c>
      <c r="G34" s="72">
        <f>SUM(F24:F32)</f>
        <v>0</v>
      </c>
    </row>
    <row r="35" spans="1:7" s="2" customFormat="1" ht="12.75" x14ac:dyDescent="0.2">
      <c r="A35" s="15"/>
      <c r="C35" s="10"/>
      <c r="D35" s="10"/>
      <c r="E35" s="10"/>
    </row>
    <row r="36" spans="1:7" s="76" customFormat="1" x14ac:dyDescent="0.25">
      <c r="A36" s="42"/>
      <c r="B36" s="16"/>
      <c r="C36" s="17"/>
      <c r="D36" s="43"/>
      <c r="E36" s="44"/>
      <c r="F36" s="18"/>
    </row>
    <row r="37" spans="1:7" s="76" customFormat="1" x14ac:dyDescent="0.25">
      <c r="A37" s="42"/>
      <c r="B37" s="16"/>
      <c r="C37" s="17"/>
      <c r="D37" s="43"/>
      <c r="E37" s="44"/>
      <c r="F37" s="18"/>
    </row>
    <row r="38" spans="1:7" s="68" customFormat="1" ht="15.75" x14ac:dyDescent="0.25">
      <c r="A38" s="35" t="s">
        <v>111</v>
      </c>
      <c r="B38" s="37" t="s">
        <v>110</v>
      </c>
      <c r="C38" s="30"/>
      <c r="D38" s="30"/>
      <c r="E38" s="67"/>
    </row>
    <row r="39" spans="1:7" ht="14.25" x14ac:dyDescent="0.2">
      <c r="A39" s="15"/>
      <c r="B39" s="2"/>
      <c r="C39" s="10"/>
      <c r="D39" s="13"/>
      <c r="E39" s="11"/>
      <c r="F39" s="4"/>
    </row>
    <row r="40" spans="1:7" ht="14.25" x14ac:dyDescent="0.2">
      <c r="A40" s="15" t="s">
        <v>109</v>
      </c>
      <c r="B40" s="2" t="s">
        <v>65</v>
      </c>
      <c r="C40" s="10" t="s">
        <v>0</v>
      </c>
      <c r="D40" s="13">
        <v>2097</v>
      </c>
      <c r="E40" s="11"/>
      <c r="F40" s="4">
        <f>D40*E40</f>
        <v>0</v>
      </c>
    </row>
    <row r="41" spans="1:7" ht="14.25" x14ac:dyDescent="0.2">
      <c r="A41" s="15"/>
      <c r="B41" s="2" t="s">
        <v>131</v>
      </c>
      <c r="C41" s="10"/>
      <c r="D41" s="13"/>
      <c r="E41" s="11"/>
      <c r="F41" s="4"/>
    </row>
    <row r="42" spans="1:7" ht="14.25" x14ac:dyDescent="0.2">
      <c r="A42" s="15"/>
      <c r="B42" s="2" t="s">
        <v>107</v>
      </c>
      <c r="C42" s="10"/>
      <c r="D42" s="13"/>
      <c r="E42" s="11"/>
      <c r="F42" s="4"/>
    </row>
    <row r="43" spans="1:7" ht="14.25" x14ac:dyDescent="0.2">
      <c r="A43" s="15"/>
      <c r="B43" s="2" t="s">
        <v>44</v>
      </c>
      <c r="C43" s="10"/>
      <c r="D43" s="13"/>
      <c r="E43" s="11"/>
      <c r="F43" s="4"/>
    </row>
    <row r="44" spans="1:7" ht="14.25" x14ac:dyDescent="0.2">
      <c r="A44" s="15"/>
      <c r="B44" s="2" t="s">
        <v>45</v>
      </c>
      <c r="C44" s="10"/>
      <c r="D44" s="13"/>
      <c r="E44" s="11"/>
      <c r="F44" s="4"/>
    </row>
    <row r="45" spans="1:7" s="49" customFormat="1" ht="13.15" customHeight="1" x14ac:dyDescent="0.2">
      <c r="A45" s="36"/>
      <c r="B45" s="6"/>
      <c r="C45" s="7"/>
      <c r="D45" s="12"/>
      <c r="E45" s="7"/>
      <c r="F45" s="5"/>
    </row>
    <row r="46" spans="1:7" ht="14.25" x14ac:dyDescent="0.2">
      <c r="A46" s="15" t="s">
        <v>1</v>
      </c>
      <c r="B46" s="2" t="s">
        <v>66</v>
      </c>
      <c r="C46" s="10" t="s">
        <v>0</v>
      </c>
      <c r="D46" s="13">
        <v>1563</v>
      </c>
      <c r="E46" s="11"/>
      <c r="F46" s="4">
        <f t="shared" ref="F46" si="0">D46*E46</f>
        <v>0</v>
      </c>
    </row>
    <row r="47" spans="1:7" ht="14.25" x14ac:dyDescent="0.2">
      <c r="A47" s="15"/>
      <c r="B47" s="2" t="s">
        <v>104</v>
      </c>
      <c r="C47" s="10"/>
      <c r="D47" s="13"/>
      <c r="E47" s="11"/>
      <c r="F47" s="4"/>
    </row>
    <row r="48" spans="1:7" ht="14.25" x14ac:dyDescent="0.2">
      <c r="A48" s="15"/>
      <c r="B48" s="2"/>
      <c r="C48" s="10"/>
      <c r="D48" s="13"/>
      <c r="E48" s="11"/>
      <c r="F48" s="4"/>
    </row>
    <row r="49" spans="1:6" ht="14.25" x14ac:dyDescent="0.2">
      <c r="A49" s="15" t="s">
        <v>2</v>
      </c>
      <c r="B49" s="2" t="s">
        <v>101</v>
      </c>
      <c r="C49" s="10" t="s">
        <v>0</v>
      </c>
      <c r="D49" s="13">
        <v>1563</v>
      </c>
      <c r="E49" s="11"/>
      <c r="F49" s="4">
        <f t="shared" ref="F49" si="1">D49*E49</f>
        <v>0</v>
      </c>
    </row>
    <row r="50" spans="1:6" ht="14.25" x14ac:dyDescent="0.2">
      <c r="A50" s="15"/>
      <c r="B50" s="2" t="s">
        <v>105</v>
      </c>
      <c r="C50" s="10"/>
      <c r="D50" s="13"/>
      <c r="E50" s="11"/>
      <c r="F50" s="4"/>
    </row>
    <row r="51" spans="1:6" s="49" customFormat="1" ht="13.9" customHeight="1" x14ac:dyDescent="0.2">
      <c r="A51" s="36"/>
      <c r="B51" s="6"/>
      <c r="C51" s="7"/>
      <c r="D51" s="12"/>
      <c r="E51" s="7"/>
      <c r="F51" s="5"/>
    </row>
    <row r="52" spans="1:6" ht="25.5" x14ac:dyDescent="0.2">
      <c r="A52" s="15" t="s">
        <v>3</v>
      </c>
      <c r="B52" s="14" t="s">
        <v>153</v>
      </c>
      <c r="C52" s="10" t="s">
        <v>0</v>
      </c>
      <c r="D52" s="13">
        <v>687</v>
      </c>
      <c r="E52" s="11"/>
      <c r="F52" s="4">
        <f>D52*E52</f>
        <v>0</v>
      </c>
    </row>
    <row r="53" spans="1:6" ht="14.25" x14ac:dyDescent="0.2">
      <c r="A53" s="84" t="s">
        <v>103</v>
      </c>
      <c r="B53" s="2" t="s">
        <v>154</v>
      </c>
      <c r="C53" s="10"/>
      <c r="D53" s="13"/>
      <c r="E53" s="11"/>
      <c r="F53" s="4"/>
    </row>
    <row r="54" spans="1:6" ht="25.5" x14ac:dyDescent="0.2">
      <c r="A54" s="84" t="s">
        <v>103</v>
      </c>
      <c r="B54" s="14" t="s">
        <v>160</v>
      </c>
      <c r="C54" s="10"/>
      <c r="D54" s="13"/>
      <c r="E54" s="11"/>
      <c r="F54" s="4"/>
    </row>
    <row r="55" spans="1:6" ht="14.25" x14ac:dyDescent="0.2">
      <c r="A55" s="84" t="s">
        <v>103</v>
      </c>
      <c r="B55" s="2" t="s">
        <v>155</v>
      </c>
      <c r="C55" s="10"/>
      <c r="D55" s="13"/>
      <c r="E55" s="11"/>
      <c r="F55" s="4"/>
    </row>
    <row r="56" spans="1:6" ht="14.25" x14ac:dyDescent="0.2">
      <c r="A56" s="84" t="s">
        <v>103</v>
      </c>
      <c r="B56" s="2" t="s">
        <v>156</v>
      </c>
      <c r="C56" s="10"/>
      <c r="D56" s="13"/>
      <c r="E56" s="11"/>
      <c r="F56" s="4"/>
    </row>
    <row r="57" spans="1:6" ht="14.25" x14ac:dyDescent="0.2">
      <c r="A57" s="84" t="s">
        <v>103</v>
      </c>
      <c r="B57" s="2" t="s">
        <v>157</v>
      </c>
      <c r="C57" s="10"/>
      <c r="D57" s="13"/>
      <c r="E57" s="11"/>
      <c r="F57" s="4"/>
    </row>
    <row r="58" spans="1:6" ht="14.25" x14ac:dyDescent="0.2">
      <c r="A58" s="84" t="s">
        <v>103</v>
      </c>
      <c r="B58" s="2" t="s">
        <v>158</v>
      </c>
      <c r="C58" s="10"/>
      <c r="D58" s="13"/>
      <c r="E58" s="11"/>
      <c r="F58" s="4"/>
    </row>
    <row r="59" spans="1:6" ht="25.5" x14ac:dyDescent="0.2">
      <c r="A59" s="15"/>
      <c r="B59" s="85" t="s">
        <v>159</v>
      </c>
      <c r="C59" s="10"/>
      <c r="D59" s="13"/>
      <c r="E59" s="11"/>
      <c r="F59" s="4"/>
    </row>
    <row r="60" spans="1:6" ht="25.5" x14ac:dyDescent="0.2">
      <c r="A60" s="15"/>
      <c r="B60" s="14" t="s">
        <v>11</v>
      </c>
      <c r="C60" s="10"/>
      <c r="D60" s="13"/>
      <c r="E60" s="11"/>
      <c r="F60" s="4"/>
    </row>
    <row r="61" spans="1:6" ht="14.25" x14ac:dyDescent="0.2">
      <c r="A61" s="15"/>
      <c r="B61" s="2" t="s">
        <v>102</v>
      </c>
      <c r="C61" s="10"/>
      <c r="D61" s="13"/>
      <c r="E61" s="11"/>
      <c r="F61" s="4"/>
    </row>
    <row r="62" spans="1:6" ht="13.15" customHeight="1" x14ac:dyDescent="0.2">
      <c r="A62" s="15"/>
      <c r="B62" s="2"/>
      <c r="C62" s="10"/>
      <c r="D62" s="13"/>
      <c r="E62" s="11"/>
      <c r="F62" s="4"/>
    </row>
    <row r="63" spans="1:6" ht="25.5" x14ac:dyDescent="0.2">
      <c r="A63" s="15" t="s">
        <v>4</v>
      </c>
      <c r="B63" s="14" t="s">
        <v>153</v>
      </c>
      <c r="C63" s="10" t="s">
        <v>0</v>
      </c>
      <c r="D63" s="13">
        <v>510</v>
      </c>
      <c r="E63" s="11"/>
      <c r="F63" s="4">
        <f>D63*E63</f>
        <v>0</v>
      </c>
    </row>
    <row r="64" spans="1:6" ht="14.25" x14ac:dyDescent="0.2">
      <c r="A64" s="84" t="s">
        <v>103</v>
      </c>
      <c r="B64" s="2" t="s">
        <v>154</v>
      </c>
      <c r="C64" s="10"/>
      <c r="D64" s="13"/>
      <c r="E64" s="11"/>
      <c r="F64" s="4"/>
    </row>
    <row r="65" spans="1:6" ht="25.5" x14ac:dyDescent="0.2">
      <c r="A65" s="84" t="s">
        <v>103</v>
      </c>
      <c r="B65" s="14" t="s">
        <v>161</v>
      </c>
      <c r="C65" s="10"/>
      <c r="D65" s="13"/>
      <c r="E65" s="11"/>
      <c r="F65" s="4"/>
    </row>
    <row r="66" spans="1:6" ht="14.25" x14ac:dyDescent="0.2">
      <c r="A66" s="84" t="s">
        <v>103</v>
      </c>
      <c r="B66" s="2" t="s">
        <v>155</v>
      </c>
      <c r="C66" s="10"/>
      <c r="D66" s="13"/>
      <c r="E66" s="11"/>
      <c r="F66" s="4"/>
    </row>
    <row r="67" spans="1:6" ht="14.25" x14ac:dyDescent="0.2">
      <c r="A67" s="84" t="s">
        <v>103</v>
      </c>
      <c r="B67" s="2" t="s">
        <v>156</v>
      </c>
      <c r="C67" s="10"/>
      <c r="D67" s="13"/>
      <c r="E67" s="11"/>
      <c r="F67" s="4"/>
    </row>
    <row r="68" spans="1:6" ht="14.25" x14ac:dyDescent="0.2">
      <c r="A68" s="84" t="s">
        <v>103</v>
      </c>
      <c r="B68" s="2" t="s">
        <v>157</v>
      </c>
      <c r="C68" s="10"/>
      <c r="D68" s="13"/>
      <c r="E68" s="11"/>
      <c r="F68" s="4"/>
    </row>
    <row r="69" spans="1:6" ht="14.25" x14ac:dyDescent="0.2">
      <c r="A69" s="84" t="s">
        <v>103</v>
      </c>
      <c r="B69" s="2" t="s">
        <v>158</v>
      </c>
      <c r="C69" s="10"/>
      <c r="D69" s="13"/>
      <c r="E69" s="11"/>
      <c r="F69" s="4"/>
    </row>
    <row r="70" spans="1:6" ht="25.5" x14ac:dyDescent="0.2">
      <c r="A70" s="15"/>
      <c r="B70" s="85" t="s">
        <v>159</v>
      </c>
      <c r="C70" s="10"/>
      <c r="D70" s="13"/>
      <c r="E70" s="11"/>
      <c r="F70" s="4"/>
    </row>
    <row r="71" spans="1:6" ht="25.5" x14ac:dyDescent="0.2">
      <c r="A71" s="15"/>
      <c r="B71" s="14" t="s">
        <v>11</v>
      </c>
      <c r="C71" s="10"/>
      <c r="D71" s="13"/>
      <c r="E71" s="11"/>
      <c r="F71" s="4"/>
    </row>
    <row r="72" spans="1:6" ht="14.25" x14ac:dyDescent="0.2">
      <c r="A72" s="15"/>
      <c r="B72" s="2" t="s">
        <v>106</v>
      </c>
      <c r="C72" s="10"/>
      <c r="D72" s="13"/>
      <c r="E72" s="11"/>
      <c r="F72" s="4"/>
    </row>
    <row r="73" spans="1:6" s="49" customFormat="1" ht="13.15" customHeight="1" x14ac:dyDescent="0.2">
      <c r="A73" s="36"/>
      <c r="B73" s="6"/>
      <c r="C73" s="7"/>
      <c r="D73" s="12"/>
      <c r="E73" s="8"/>
      <c r="F73" s="9"/>
    </row>
    <row r="74" spans="1:6" ht="25.5" x14ac:dyDescent="0.2">
      <c r="A74" s="15" t="s">
        <v>41</v>
      </c>
      <c r="B74" s="14" t="s">
        <v>153</v>
      </c>
      <c r="C74" s="10" t="s">
        <v>0</v>
      </c>
      <c r="D74" s="13">
        <v>292</v>
      </c>
      <c r="E74" s="11"/>
      <c r="F74" s="4">
        <f>D74*E74</f>
        <v>0</v>
      </c>
    </row>
    <row r="75" spans="1:6" ht="14.25" x14ac:dyDescent="0.2">
      <c r="A75" s="84" t="s">
        <v>103</v>
      </c>
      <c r="B75" s="2" t="s">
        <v>154</v>
      </c>
      <c r="C75" s="10"/>
      <c r="D75" s="13"/>
      <c r="E75" s="11"/>
      <c r="F75" s="4"/>
    </row>
    <row r="76" spans="1:6" ht="25.5" x14ac:dyDescent="0.2">
      <c r="A76" s="84" t="s">
        <v>103</v>
      </c>
      <c r="B76" s="14" t="s">
        <v>162</v>
      </c>
      <c r="C76" s="10"/>
      <c r="D76" s="13"/>
      <c r="E76" s="11"/>
      <c r="F76" s="4"/>
    </row>
    <row r="77" spans="1:6" ht="14.25" x14ac:dyDescent="0.2">
      <c r="A77" s="84" t="s">
        <v>103</v>
      </c>
      <c r="B77" s="2" t="s">
        <v>155</v>
      </c>
      <c r="C77" s="10"/>
      <c r="D77" s="13"/>
      <c r="E77" s="11"/>
      <c r="F77" s="4"/>
    </row>
    <row r="78" spans="1:6" ht="14.25" x14ac:dyDescent="0.2">
      <c r="A78" s="84" t="s">
        <v>103</v>
      </c>
      <c r="B78" s="2" t="s">
        <v>156</v>
      </c>
      <c r="C78" s="10"/>
      <c r="D78" s="13"/>
      <c r="E78" s="11"/>
      <c r="F78" s="4"/>
    </row>
    <row r="79" spans="1:6" ht="14.25" x14ac:dyDescent="0.2">
      <c r="A79" s="84" t="s">
        <v>103</v>
      </c>
      <c r="B79" s="2" t="s">
        <v>157</v>
      </c>
      <c r="C79" s="10"/>
      <c r="D79" s="13"/>
      <c r="E79" s="11"/>
      <c r="F79" s="4"/>
    </row>
    <row r="80" spans="1:6" ht="14.25" x14ac:dyDescent="0.2">
      <c r="A80" s="84" t="s">
        <v>103</v>
      </c>
      <c r="B80" s="2" t="s">
        <v>158</v>
      </c>
      <c r="C80" s="10"/>
      <c r="D80" s="13"/>
      <c r="E80" s="11"/>
      <c r="F80" s="4"/>
    </row>
    <row r="81" spans="1:6" ht="25.5" x14ac:dyDescent="0.2">
      <c r="A81" s="15"/>
      <c r="B81" s="85" t="s">
        <v>159</v>
      </c>
      <c r="C81" s="10"/>
      <c r="D81" s="13"/>
      <c r="E81" s="11"/>
      <c r="F81" s="4"/>
    </row>
    <row r="82" spans="1:6" ht="25.5" x14ac:dyDescent="0.2">
      <c r="A82" s="15"/>
      <c r="B82" s="14" t="s">
        <v>11</v>
      </c>
      <c r="C82" s="10"/>
      <c r="D82" s="13"/>
      <c r="E82" s="11"/>
      <c r="F82" s="4"/>
    </row>
    <row r="83" spans="1:6" s="49" customFormat="1" ht="13.9" customHeight="1" x14ac:dyDescent="0.2">
      <c r="A83" s="15"/>
      <c r="B83" s="2" t="s">
        <v>171</v>
      </c>
      <c r="C83" s="10"/>
      <c r="D83" s="13"/>
      <c r="E83" s="11"/>
      <c r="F83" s="4"/>
    </row>
    <row r="84" spans="1:6" s="49" customFormat="1" ht="13.9" customHeight="1" x14ac:dyDescent="0.2">
      <c r="A84" s="15"/>
      <c r="B84" s="2"/>
      <c r="C84" s="10"/>
      <c r="D84" s="13"/>
      <c r="E84" s="11"/>
      <c r="F84" s="4"/>
    </row>
    <row r="85" spans="1:6" ht="25.5" x14ac:dyDescent="0.2">
      <c r="A85" s="15" t="s">
        <v>6</v>
      </c>
      <c r="B85" s="14" t="s">
        <v>153</v>
      </c>
      <c r="C85" s="10" t="s">
        <v>0</v>
      </c>
      <c r="D85" s="13">
        <v>119</v>
      </c>
      <c r="E85" s="11"/>
      <c r="F85" s="4">
        <f>D85*E85</f>
        <v>0</v>
      </c>
    </row>
    <row r="86" spans="1:6" ht="14.25" x14ac:dyDescent="0.2">
      <c r="A86" s="84" t="s">
        <v>103</v>
      </c>
      <c r="B86" s="2" t="s">
        <v>154</v>
      </c>
      <c r="C86" s="10"/>
      <c r="D86" s="13"/>
      <c r="E86" s="11"/>
      <c r="F86" s="4"/>
    </row>
    <row r="87" spans="1:6" ht="25.5" x14ac:dyDescent="0.2">
      <c r="A87" s="84" t="s">
        <v>103</v>
      </c>
      <c r="B87" s="14" t="s">
        <v>162</v>
      </c>
      <c r="C87" s="10"/>
      <c r="D87" s="13"/>
      <c r="E87" s="11"/>
      <c r="F87" s="4"/>
    </row>
    <row r="88" spans="1:6" ht="14.25" x14ac:dyDescent="0.2">
      <c r="A88" s="84" t="s">
        <v>103</v>
      </c>
      <c r="B88" s="2" t="s">
        <v>155</v>
      </c>
      <c r="C88" s="10"/>
      <c r="D88" s="13"/>
      <c r="E88" s="11"/>
      <c r="F88" s="4"/>
    </row>
    <row r="89" spans="1:6" ht="14.25" x14ac:dyDescent="0.2">
      <c r="A89" s="84" t="s">
        <v>103</v>
      </c>
      <c r="B89" s="2" t="s">
        <v>156</v>
      </c>
      <c r="C89" s="10"/>
      <c r="D89" s="13"/>
      <c r="E89" s="11"/>
      <c r="F89" s="4"/>
    </row>
    <row r="90" spans="1:6" ht="14.25" x14ac:dyDescent="0.2">
      <c r="A90" s="84" t="s">
        <v>103</v>
      </c>
      <c r="B90" s="2" t="s">
        <v>157</v>
      </c>
      <c r="C90" s="10"/>
      <c r="D90" s="13"/>
      <c r="E90" s="11"/>
      <c r="F90" s="4"/>
    </row>
    <row r="91" spans="1:6" ht="14.25" x14ac:dyDescent="0.2">
      <c r="A91" s="84" t="s">
        <v>103</v>
      </c>
      <c r="B91" s="2" t="s">
        <v>158</v>
      </c>
      <c r="C91" s="10"/>
      <c r="D91" s="13"/>
      <c r="E91" s="11"/>
      <c r="F91" s="4"/>
    </row>
    <row r="92" spans="1:6" ht="25.5" x14ac:dyDescent="0.2">
      <c r="A92" s="15"/>
      <c r="B92" s="85" t="s">
        <v>159</v>
      </c>
      <c r="C92" s="10"/>
      <c r="D92" s="13"/>
      <c r="E92" s="11"/>
      <c r="F92" s="4"/>
    </row>
    <row r="93" spans="1:6" ht="25.5" x14ac:dyDescent="0.2">
      <c r="A93" s="15"/>
      <c r="B93" s="14" t="s">
        <v>11</v>
      </c>
      <c r="C93" s="10"/>
      <c r="D93" s="13"/>
      <c r="E93" s="11"/>
      <c r="F93" s="4"/>
    </row>
    <row r="94" spans="1:6" s="49" customFormat="1" ht="13.9" customHeight="1" x14ac:dyDescent="0.2">
      <c r="A94" s="15"/>
      <c r="B94" s="2" t="s">
        <v>172</v>
      </c>
      <c r="C94" s="10"/>
      <c r="D94" s="13"/>
      <c r="E94" s="11"/>
      <c r="F94" s="4"/>
    </row>
    <row r="95" spans="1:6" s="49" customFormat="1" ht="13.9" customHeight="1" x14ac:dyDescent="0.2">
      <c r="A95" s="15"/>
      <c r="B95" s="2"/>
      <c r="C95" s="10"/>
      <c r="D95" s="13"/>
      <c r="E95" s="11"/>
      <c r="F95" s="4"/>
    </row>
    <row r="96" spans="1:6" s="49" customFormat="1" ht="13.9" customHeight="1" x14ac:dyDescent="0.2">
      <c r="A96" s="15" t="s">
        <v>42</v>
      </c>
      <c r="B96" s="2" t="s">
        <v>163</v>
      </c>
      <c r="C96" s="10"/>
      <c r="D96" s="13"/>
      <c r="E96" s="11"/>
      <c r="F96" s="4"/>
    </row>
    <row r="97" spans="1:6" s="49" customFormat="1" ht="13.9" customHeight="1" x14ac:dyDescent="0.2">
      <c r="A97" s="15"/>
      <c r="B97" s="2" t="s">
        <v>40</v>
      </c>
      <c r="C97" s="10"/>
      <c r="D97" s="13"/>
      <c r="E97" s="11"/>
      <c r="F97" s="4"/>
    </row>
    <row r="98" spans="1:6" s="49" customFormat="1" ht="13.9" customHeight="1" x14ac:dyDescent="0.2">
      <c r="A98" s="15"/>
      <c r="B98" s="2" t="s">
        <v>17</v>
      </c>
      <c r="C98" s="10"/>
      <c r="D98" s="13"/>
      <c r="E98" s="11"/>
      <c r="F98" s="4"/>
    </row>
    <row r="99" spans="1:6" s="49" customFormat="1" ht="13.9" customHeight="1" x14ac:dyDescent="0.2">
      <c r="A99" s="15"/>
      <c r="B99" s="2" t="s">
        <v>164</v>
      </c>
      <c r="C99" s="10"/>
      <c r="D99" s="13"/>
      <c r="E99" s="11"/>
      <c r="F99" s="4"/>
    </row>
    <row r="100" spans="1:6" s="49" customFormat="1" ht="13.9" customHeight="1" x14ac:dyDescent="0.2">
      <c r="A100" s="15"/>
      <c r="B100" s="2" t="s">
        <v>18</v>
      </c>
      <c r="C100" s="10"/>
      <c r="D100" s="13"/>
      <c r="E100" s="11"/>
      <c r="F100" s="4"/>
    </row>
    <row r="101" spans="1:6" s="49" customFormat="1" ht="13.9" customHeight="1" x14ac:dyDescent="0.2">
      <c r="A101" s="15"/>
      <c r="B101" s="2" t="s">
        <v>19</v>
      </c>
      <c r="C101" s="10"/>
      <c r="D101" s="13"/>
      <c r="E101" s="11"/>
      <c r="F101" s="4"/>
    </row>
    <row r="102" spans="1:6" s="49" customFormat="1" ht="13.9" customHeight="1" x14ac:dyDescent="0.2">
      <c r="A102" s="15"/>
      <c r="B102" s="2" t="s">
        <v>20</v>
      </c>
      <c r="C102" s="10"/>
      <c r="D102" s="13"/>
      <c r="E102" s="11"/>
      <c r="F102" s="4"/>
    </row>
    <row r="103" spans="1:6" s="49" customFormat="1" ht="13.9" customHeight="1" x14ac:dyDescent="0.2">
      <c r="A103" s="15"/>
      <c r="B103" s="2" t="s">
        <v>38</v>
      </c>
      <c r="C103" s="10"/>
      <c r="D103" s="13"/>
      <c r="E103" s="11"/>
      <c r="F103" s="4"/>
    </row>
    <row r="104" spans="1:6" s="49" customFormat="1" ht="13.9" customHeight="1" x14ac:dyDescent="0.2">
      <c r="A104" s="15"/>
      <c r="B104" s="2" t="s">
        <v>10</v>
      </c>
      <c r="C104" s="10"/>
      <c r="D104" s="13"/>
      <c r="E104" s="11"/>
      <c r="F104" s="4"/>
    </row>
    <row r="105" spans="1:6" s="49" customFormat="1" ht="13.9" customHeight="1" x14ac:dyDescent="0.2">
      <c r="A105" s="15"/>
      <c r="B105" s="2" t="s">
        <v>16</v>
      </c>
      <c r="C105" s="10"/>
      <c r="D105" s="13"/>
      <c r="E105" s="11"/>
      <c r="F105" s="4"/>
    </row>
    <row r="106" spans="1:6" s="49" customFormat="1" ht="13.9" customHeight="1" x14ac:dyDescent="0.2">
      <c r="A106" s="15"/>
      <c r="B106" s="2" t="s">
        <v>173</v>
      </c>
      <c r="C106" s="10" t="s">
        <v>0</v>
      </c>
      <c r="D106" s="13">
        <v>55</v>
      </c>
      <c r="E106" s="11"/>
      <c r="F106" s="4">
        <f>D106*E106</f>
        <v>0</v>
      </c>
    </row>
    <row r="107" spans="1:6" s="49" customFormat="1" ht="13.9" customHeight="1" x14ac:dyDescent="0.2">
      <c r="A107" s="15"/>
      <c r="B107" s="2" t="s">
        <v>165</v>
      </c>
      <c r="C107" s="10" t="s">
        <v>0</v>
      </c>
      <c r="D107" s="13">
        <v>89</v>
      </c>
      <c r="E107" s="11"/>
      <c r="F107" s="4">
        <f>D107*E107</f>
        <v>0</v>
      </c>
    </row>
    <row r="108" spans="1:6" s="49" customFormat="1" ht="13.9" customHeight="1" x14ac:dyDescent="0.2">
      <c r="A108" s="15"/>
      <c r="B108" s="2"/>
      <c r="C108" s="10"/>
      <c r="D108" s="13"/>
      <c r="E108" s="11"/>
      <c r="F108" s="4"/>
    </row>
    <row r="109" spans="1:6" s="49" customFormat="1" ht="13.9" customHeight="1" x14ac:dyDescent="0.2">
      <c r="A109" s="15" t="s">
        <v>21</v>
      </c>
      <c r="B109" s="2" t="s">
        <v>88</v>
      </c>
      <c r="C109" s="10" t="s">
        <v>9</v>
      </c>
      <c r="D109" s="13">
        <v>2</v>
      </c>
      <c r="E109" s="11"/>
      <c r="F109" s="4">
        <f>D109*E109</f>
        <v>0</v>
      </c>
    </row>
    <row r="110" spans="1:6" s="49" customFormat="1" ht="13.9" customHeight="1" x14ac:dyDescent="0.2">
      <c r="A110" s="15"/>
      <c r="B110" s="2" t="s">
        <v>132</v>
      </c>
      <c r="C110" s="10"/>
      <c r="D110" s="13"/>
      <c r="E110" s="11"/>
      <c r="F110" s="4"/>
    </row>
    <row r="111" spans="1:6" s="49" customFormat="1" ht="13.9" customHeight="1" x14ac:dyDescent="0.2">
      <c r="A111" s="15"/>
      <c r="B111" s="6"/>
      <c r="C111" s="7"/>
      <c r="D111" s="12"/>
      <c r="E111" s="8"/>
      <c r="F111" s="4"/>
    </row>
    <row r="112" spans="1:6" s="49" customFormat="1" ht="13.9" customHeight="1" x14ac:dyDescent="0.2">
      <c r="A112" s="15" t="s">
        <v>12</v>
      </c>
      <c r="B112" s="2" t="s">
        <v>94</v>
      </c>
      <c r="C112" s="10"/>
      <c r="D112" s="13"/>
      <c r="E112" s="11"/>
      <c r="F112" s="4"/>
    </row>
    <row r="113" spans="1:6" s="49" customFormat="1" ht="13.9" customHeight="1" x14ac:dyDescent="0.2">
      <c r="A113" s="39"/>
      <c r="B113" s="2" t="s">
        <v>25</v>
      </c>
      <c r="C113" s="10"/>
      <c r="D113" s="13"/>
      <c r="E113" s="11"/>
      <c r="F113" s="4"/>
    </row>
    <row r="114" spans="1:6" s="49" customFormat="1" ht="13.9" customHeight="1" x14ac:dyDescent="0.2">
      <c r="A114" s="15"/>
      <c r="B114" s="2" t="s">
        <v>26</v>
      </c>
      <c r="C114" s="10" t="s">
        <v>5</v>
      </c>
      <c r="D114" s="13">
        <v>173</v>
      </c>
      <c r="E114" s="11"/>
      <c r="F114" s="4">
        <f>D114*E114</f>
        <v>0</v>
      </c>
    </row>
    <row r="115" spans="1:6" s="49" customFormat="1" ht="13.9" customHeight="1" x14ac:dyDescent="0.2">
      <c r="A115" s="15"/>
      <c r="B115" s="2" t="s">
        <v>85</v>
      </c>
      <c r="C115" s="10"/>
      <c r="D115" s="13"/>
      <c r="E115" s="11"/>
      <c r="F115" s="4"/>
    </row>
    <row r="116" spans="1:6" s="49" customFormat="1" ht="13.9" customHeight="1" x14ac:dyDescent="0.2">
      <c r="A116" s="15"/>
      <c r="B116" s="2" t="s">
        <v>86</v>
      </c>
      <c r="C116" s="10"/>
      <c r="D116" s="13"/>
      <c r="E116" s="11"/>
      <c r="F116" s="4"/>
    </row>
    <row r="117" spans="1:6" s="49" customFormat="1" ht="13.9" customHeight="1" x14ac:dyDescent="0.2">
      <c r="A117" s="15"/>
      <c r="B117" s="2" t="s">
        <v>87</v>
      </c>
      <c r="C117" s="10"/>
      <c r="D117" s="13"/>
      <c r="E117" s="11"/>
      <c r="F117" s="4"/>
    </row>
    <row r="118" spans="1:6" s="49" customFormat="1" ht="13.9" customHeight="1" x14ac:dyDescent="0.2">
      <c r="A118" s="36"/>
      <c r="B118" s="2"/>
      <c r="C118" s="10"/>
      <c r="D118" s="13"/>
      <c r="E118" s="11"/>
      <c r="F118" s="4"/>
    </row>
    <row r="119" spans="1:6" s="49" customFormat="1" ht="14.45" customHeight="1" x14ac:dyDescent="0.2">
      <c r="A119" s="15" t="s">
        <v>22</v>
      </c>
      <c r="B119" s="2" t="s">
        <v>95</v>
      </c>
      <c r="C119" s="10" t="s">
        <v>5</v>
      </c>
      <c r="D119" s="13">
        <v>173</v>
      </c>
      <c r="E119" s="11"/>
      <c r="F119" s="4">
        <f>D119*E119</f>
        <v>0</v>
      </c>
    </row>
    <row r="120" spans="1:6" s="21" customFormat="1" ht="12.75" x14ac:dyDescent="0.2">
      <c r="A120" s="39"/>
      <c r="B120" s="2" t="s">
        <v>96</v>
      </c>
      <c r="C120" s="10"/>
      <c r="D120" s="13"/>
      <c r="E120" s="11"/>
      <c r="F120" s="4"/>
    </row>
    <row r="121" spans="1:6" s="21" customFormat="1" ht="12.75" x14ac:dyDescent="0.2">
      <c r="A121" s="15"/>
      <c r="B121" s="2"/>
      <c r="C121" s="10"/>
      <c r="D121" s="13"/>
      <c r="E121" s="11"/>
      <c r="F121" s="4"/>
    </row>
    <row r="122" spans="1:6" s="49" customFormat="1" ht="13.9" customHeight="1" x14ac:dyDescent="0.2">
      <c r="A122" s="15" t="s">
        <v>23</v>
      </c>
      <c r="B122" s="2" t="s">
        <v>76</v>
      </c>
      <c r="C122" s="10" t="s">
        <v>9</v>
      </c>
      <c r="D122" s="13">
        <v>1</v>
      </c>
      <c r="E122" s="11"/>
      <c r="F122" s="4">
        <f>D122*E122</f>
        <v>0</v>
      </c>
    </row>
    <row r="123" spans="1:6" s="49" customFormat="1" ht="13.9" customHeight="1" x14ac:dyDescent="0.2">
      <c r="A123" s="15"/>
      <c r="B123" s="2" t="s">
        <v>77</v>
      </c>
      <c r="C123" s="10"/>
      <c r="D123" s="13"/>
      <c r="E123" s="11"/>
      <c r="F123" s="4"/>
    </row>
    <row r="124" spans="1:6" s="49" customFormat="1" ht="13.9" customHeight="1" x14ac:dyDescent="0.2">
      <c r="A124" s="15"/>
      <c r="B124" s="2" t="s">
        <v>133</v>
      </c>
      <c r="C124" s="10"/>
      <c r="D124" s="13"/>
      <c r="E124" s="11"/>
      <c r="F124" s="4"/>
    </row>
    <row r="125" spans="1:6" s="49" customFormat="1" ht="13.9" customHeight="1" x14ac:dyDescent="0.2">
      <c r="A125" s="15"/>
      <c r="B125" s="2" t="s">
        <v>134</v>
      </c>
      <c r="C125" s="10"/>
      <c r="D125" s="13"/>
      <c r="E125" s="11"/>
      <c r="F125" s="4"/>
    </row>
    <row r="126" spans="1:6" s="53" customFormat="1" ht="12.75" x14ac:dyDescent="0.2">
      <c r="A126" s="15"/>
      <c r="B126" s="2"/>
      <c r="C126" s="10"/>
      <c r="D126" s="13"/>
      <c r="E126" s="11"/>
      <c r="F126" s="4"/>
    </row>
    <row r="127" spans="1:6" s="21" customFormat="1" ht="12.75" x14ac:dyDescent="0.2">
      <c r="A127" s="15" t="s">
        <v>24</v>
      </c>
      <c r="B127" s="2" t="s">
        <v>46</v>
      </c>
      <c r="C127" s="10" t="s">
        <v>5</v>
      </c>
      <c r="D127" s="13">
        <v>72</v>
      </c>
      <c r="E127" s="11"/>
      <c r="F127" s="4">
        <f>D127*E127</f>
        <v>0</v>
      </c>
    </row>
    <row r="128" spans="1:6" s="21" customFormat="1" ht="12.75" x14ac:dyDescent="0.2">
      <c r="A128" s="39"/>
      <c r="B128" s="2" t="s">
        <v>135</v>
      </c>
      <c r="C128" s="10"/>
      <c r="D128" s="13"/>
      <c r="E128" s="11"/>
      <c r="F128" s="4"/>
    </row>
    <row r="129" spans="1:6" s="21" customFormat="1" ht="12.75" x14ac:dyDescent="0.2">
      <c r="A129" s="15"/>
      <c r="B129" s="2" t="s">
        <v>29</v>
      </c>
      <c r="C129" s="10"/>
      <c r="D129" s="13"/>
      <c r="E129" s="11"/>
      <c r="F129" s="4"/>
    </row>
    <row r="130" spans="1:6" s="21" customFormat="1" ht="12.75" x14ac:dyDescent="0.2">
      <c r="A130" s="15"/>
      <c r="B130" s="2" t="s">
        <v>30</v>
      </c>
      <c r="C130" s="10"/>
      <c r="D130" s="13"/>
      <c r="E130" s="11"/>
      <c r="F130" s="4"/>
    </row>
    <row r="131" spans="1:6" s="21" customFormat="1" ht="12.75" x14ac:dyDescent="0.2">
      <c r="A131" s="15"/>
      <c r="B131" s="2"/>
      <c r="C131" s="10"/>
      <c r="D131" s="13"/>
      <c r="E131" s="11"/>
      <c r="F131" s="4"/>
    </row>
    <row r="132" spans="1:6" s="21" customFormat="1" ht="12.75" x14ac:dyDescent="0.2">
      <c r="A132" s="15" t="s">
        <v>89</v>
      </c>
      <c r="B132" s="2" t="s">
        <v>68</v>
      </c>
      <c r="C132" s="10" t="s">
        <v>13</v>
      </c>
      <c r="D132" s="13">
        <v>34</v>
      </c>
      <c r="E132" s="11"/>
      <c r="F132" s="4">
        <f>D132*E132</f>
        <v>0</v>
      </c>
    </row>
    <row r="133" spans="1:6" s="21" customFormat="1" ht="12.75" x14ac:dyDescent="0.2">
      <c r="A133" s="39"/>
      <c r="B133" s="2" t="s">
        <v>69</v>
      </c>
      <c r="C133" s="10"/>
      <c r="D133" s="13"/>
      <c r="E133" s="11"/>
      <c r="F133" s="4"/>
    </row>
    <row r="134" spans="1:6" s="21" customFormat="1" ht="12.75" x14ac:dyDescent="0.2">
      <c r="A134" s="15"/>
      <c r="B134" s="2"/>
      <c r="C134" s="10"/>
      <c r="D134" s="13"/>
      <c r="E134" s="11"/>
      <c r="F134" s="4"/>
    </row>
    <row r="135" spans="1:6" s="21" customFormat="1" ht="12.75" x14ac:dyDescent="0.2">
      <c r="A135" s="15" t="s">
        <v>27</v>
      </c>
      <c r="B135" s="2" t="s">
        <v>70</v>
      </c>
      <c r="C135" s="10" t="s">
        <v>5</v>
      </c>
      <c r="D135" s="13">
        <v>135</v>
      </c>
      <c r="E135" s="11"/>
      <c r="F135" s="4">
        <f>D135*E135</f>
        <v>0</v>
      </c>
    </row>
    <row r="136" spans="1:6" s="21" customFormat="1" ht="12.75" x14ac:dyDescent="0.2">
      <c r="A136" s="39"/>
      <c r="B136" s="2" t="s">
        <v>71</v>
      </c>
      <c r="C136" s="10"/>
      <c r="D136" s="13"/>
      <c r="E136" s="11"/>
      <c r="F136" s="4"/>
    </row>
    <row r="137" spans="1:6" s="21" customFormat="1" ht="12.75" x14ac:dyDescent="0.2">
      <c r="A137" s="15"/>
      <c r="B137" s="2"/>
      <c r="C137" s="10"/>
      <c r="D137" s="13"/>
      <c r="E137" s="11"/>
      <c r="F137" s="4"/>
    </row>
    <row r="138" spans="1:6" s="21" customFormat="1" ht="12.75" x14ac:dyDescent="0.2">
      <c r="A138" s="15" t="s">
        <v>43</v>
      </c>
      <c r="B138" s="2" t="s">
        <v>123</v>
      </c>
      <c r="C138" s="10" t="s">
        <v>13</v>
      </c>
      <c r="D138" s="13">
        <v>35</v>
      </c>
      <c r="E138" s="11"/>
      <c r="F138" s="4">
        <f>D138*E138</f>
        <v>0</v>
      </c>
    </row>
    <row r="139" spans="1:6" s="21" customFormat="1" ht="12.75" x14ac:dyDescent="0.2">
      <c r="A139" s="15"/>
      <c r="B139" s="2" t="s">
        <v>136</v>
      </c>
      <c r="C139" s="10"/>
      <c r="D139" s="13"/>
      <c r="E139" s="11"/>
      <c r="F139" s="4"/>
    </row>
    <row r="140" spans="1:6" s="21" customFormat="1" ht="12.75" x14ac:dyDescent="0.2">
      <c r="A140" s="39"/>
      <c r="B140" s="2" t="s">
        <v>35</v>
      </c>
      <c r="C140" s="10"/>
      <c r="D140" s="13"/>
      <c r="E140" s="11"/>
      <c r="F140" s="4"/>
    </row>
    <row r="141" spans="1:6" s="21" customFormat="1" ht="12.75" x14ac:dyDescent="0.2">
      <c r="A141" s="15"/>
      <c r="B141" s="2" t="s">
        <v>72</v>
      </c>
      <c r="C141" s="10"/>
      <c r="D141" s="13"/>
      <c r="E141" s="11"/>
      <c r="F141" s="4"/>
    </row>
    <row r="142" spans="1:6" s="21" customFormat="1" ht="12.75" x14ac:dyDescent="0.2">
      <c r="A142" s="15"/>
      <c r="B142" s="2" t="s">
        <v>137</v>
      </c>
      <c r="C142" s="10"/>
      <c r="D142" s="13"/>
      <c r="E142" s="11"/>
      <c r="F142" s="4"/>
    </row>
    <row r="143" spans="1:6" s="21" customFormat="1" ht="12.75" x14ac:dyDescent="0.2">
      <c r="A143" s="15"/>
      <c r="B143" s="2"/>
      <c r="C143" s="10"/>
      <c r="D143" s="13"/>
      <c r="E143" s="11"/>
      <c r="F143" s="4"/>
    </row>
    <row r="144" spans="1:6" s="21" customFormat="1" ht="12.75" x14ac:dyDescent="0.2">
      <c r="A144" s="15" t="s">
        <v>28</v>
      </c>
      <c r="B144" s="2" t="s">
        <v>73</v>
      </c>
      <c r="C144" s="10" t="s">
        <v>9</v>
      </c>
      <c r="D144" s="13">
        <v>1</v>
      </c>
      <c r="E144" s="11"/>
      <c r="F144" s="4">
        <f>D144*E144</f>
        <v>0</v>
      </c>
    </row>
    <row r="145" spans="1:6" s="21" customFormat="1" ht="12.75" x14ac:dyDescent="0.2">
      <c r="A145" s="39"/>
      <c r="B145" s="2" t="s">
        <v>90</v>
      </c>
      <c r="C145" s="10"/>
      <c r="D145" s="13"/>
      <c r="E145" s="11"/>
      <c r="F145" s="4"/>
    </row>
    <row r="146" spans="1:6" s="21" customFormat="1" ht="12.75" x14ac:dyDescent="0.2">
      <c r="A146" s="39"/>
      <c r="B146" s="2" t="s">
        <v>91</v>
      </c>
      <c r="C146" s="10"/>
      <c r="D146" s="13"/>
      <c r="E146" s="11"/>
      <c r="F146" s="4"/>
    </row>
    <row r="147" spans="1:6" s="21" customFormat="1" ht="12.75" x14ac:dyDescent="0.2">
      <c r="A147" s="39"/>
      <c r="B147" s="2" t="s">
        <v>35</v>
      </c>
      <c r="C147" s="10"/>
      <c r="D147" s="13"/>
      <c r="E147" s="11"/>
      <c r="F147" s="4"/>
    </row>
    <row r="148" spans="1:6" s="21" customFormat="1" ht="12.75" x14ac:dyDescent="0.2">
      <c r="A148" s="15"/>
      <c r="B148" s="2" t="s">
        <v>72</v>
      </c>
      <c r="C148" s="10"/>
      <c r="D148" s="13"/>
      <c r="E148" s="11"/>
      <c r="F148" s="4"/>
    </row>
    <row r="149" spans="1:6" s="21" customFormat="1" ht="12.75" x14ac:dyDescent="0.2">
      <c r="A149" s="15"/>
      <c r="B149" s="2" t="s">
        <v>36</v>
      </c>
      <c r="C149" s="10"/>
      <c r="D149" s="13"/>
      <c r="E149" s="11"/>
      <c r="F149" s="4"/>
    </row>
    <row r="150" spans="1:6" s="21" customFormat="1" ht="12.75" x14ac:dyDescent="0.2">
      <c r="A150" s="15"/>
      <c r="B150" s="2"/>
      <c r="C150" s="10"/>
      <c r="D150" s="13"/>
      <c r="E150" s="11"/>
      <c r="F150" s="4"/>
    </row>
    <row r="151" spans="1:6" s="21" customFormat="1" ht="12.75" x14ac:dyDescent="0.2">
      <c r="A151" s="15" t="s">
        <v>31</v>
      </c>
      <c r="B151" s="2" t="s">
        <v>39</v>
      </c>
      <c r="C151" s="10" t="s">
        <v>5</v>
      </c>
      <c r="D151" s="13">
        <v>82</v>
      </c>
      <c r="E151" s="11"/>
      <c r="F151" s="4">
        <f>D151*E151</f>
        <v>0</v>
      </c>
    </row>
    <row r="152" spans="1:6" s="21" customFormat="1" ht="12.75" x14ac:dyDescent="0.2">
      <c r="A152" s="15"/>
      <c r="B152" s="2" t="s">
        <v>57</v>
      </c>
      <c r="C152" s="10"/>
      <c r="D152" s="13"/>
      <c r="E152" s="11"/>
      <c r="F152" s="4"/>
    </row>
    <row r="153" spans="1:6" s="21" customFormat="1" ht="12.75" x14ac:dyDescent="0.2">
      <c r="A153" s="39"/>
      <c r="B153" s="2" t="s">
        <v>119</v>
      </c>
      <c r="C153" s="10"/>
      <c r="D153" s="13"/>
      <c r="E153" s="11"/>
      <c r="F153" s="4"/>
    </row>
    <row r="154" spans="1:6" s="21" customFormat="1" ht="12.75" x14ac:dyDescent="0.2">
      <c r="A154" s="15"/>
      <c r="B154" s="2"/>
      <c r="C154" s="10"/>
      <c r="D154" s="13"/>
      <c r="E154" s="11"/>
      <c r="F154" s="4"/>
    </row>
    <row r="155" spans="1:6" s="21" customFormat="1" ht="12.75" x14ac:dyDescent="0.2">
      <c r="A155" s="15" t="s">
        <v>32</v>
      </c>
      <c r="B155" s="2" t="s">
        <v>74</v>
      </c>
      <c r="C155" s="10" t="s">
        <v>0</v>
      </c>
      <c r="D155" s="13">
        <v>16</v>
      </c>
      <c r="E155" s="11"/>
      <c r="F155" s="4">
        <f>D155*E155</f>
        <v>0</v>
      </c>
    </row>
    <row r="156" spans="1:6" s="21" customFormat="1" ht="12.75" x14ac:dyDescent="0.2">
      <c r="A156" s="15"/>
      <c r="B156" s="2" t="s">
        <v>75</v>
      </c>
      <c r="C156" s="10"/>
      <c r="D156" s="13"/>
      <c r="E156" s="11"/>
      <c r="F156" s="4"/>
    </row>
    <row r="157" spans="1:6" s="21" customFormat="1" ht="12.75" x14ac:dyDescent="0.2">
      <c r="A157" s="15"/>
      <c r="B157" s="2"/>
      <c r="C157" s="10"/>
      <c r="D157" s="13"/>
      <c r="E157" s="11"/>
      <c r="F157" s="4"/>
    </row>
    <row r="158" spans="1:6" s="21" customFormat="1" ht="12.75" x14ac:dyDescent="0.2">
      <c r="A158" s="15" t="s">
        <v>33</v>
      </c>
      <c r="B158" s="2" t="s">
        <v>67</v>
      </c>
      <c r="C158" s="10" t="s">
        <v>13</v>
      </c>
      <c r="D158" s="13">
        <v>34</v>
      </c>
      <c r="E158" s="11"/>
      <c r="F158" s="4">
        <f>D158*E158</f>
        <v>0</v>
      </c>
    </row>
    <row r="159" spans="1:6" s="21" customFormat="1" ht="12.75" x14ac:dyDescent="0.2">
      <c r="A159" s="15"/>
      <c r="B159" s="2" t="s">
        <v>124</v>
      </c>
      <c r="C159" s="10"/>
      <c r="D159" s="13"/>
      <c r="E159" s="11"/>
      <c r="F159" s="4"/>
    </row>
    <row r="160" spans="1:6" s="21" customFormat="1" ht="12.75" x14ac:dyDescent="0.2">
      <c r="A160" s="15"/>
      <c r="B160" s="2" t="s">
        <v>51</v>
      </c>
      <c r="C160" s="10"/>
      <c r="D160" s="13"/>
      <c r="E160" s="11"/>
      <c r="F160" s="4"/>
    </row>
    <row r="161" spans="1:6" s="21" customFormat="1" ht="12.75" x14ac:dyDescent="0.2">
      <c r="A161" s="15"/>
      <c r="B161" s="2" t="s">
        <v>52</v>
      </c>
      <c r="C161" s="10"/>
      <c r="D161" s="13"/>
      <c r="E161" s="11"/>
      <c r="F161" s="4"/>
    </row>
    <row r="162" spans="1:6" s="21" customFormat="1" ht="12.75" x14ac:dyDescent="0.2">
      <c r="A162" s="15"/>
      <c r="B162" s="2"/>
      <c r="C162" s="10"/>
      <c r="D162" s="13"/>
      <c r="E162" s="11"/>
      <c r="F162" s="4"/>
    </row>
    <row r="163" spans="1:6" s="21" customFormat="1" ht="12.75" x14ac:dyDescent="0.2">
      <c r="A163" s="15" t="s">
        <v>37</v>
      </c>
      <c r="B163" s="2" t="s">
        <v>54</v>
      </c>
      <c r="C163" s="10" t="s">
        <v>13</v>
      </c>
      <c r="D163" s="13">
        <v>1</v>
      </c>
      <c r="E163" s="11"/>
      <c r="F163" s="4">
        <f>D163*E163</f>
        <v>0</v>
      </c>
    </row>
    <row r="164" spans="1:6" s="21" customFormat="1" ht="12.75" x14ac:dyDescent="0.2">
      <c r="A164" s="15"/>
      <c r="B164" s="2" t="s">
        <v>55</v>
      </c>
      <c r="C164" s="10"/>
      <c r="D164" s="13"/>
      <c r="E164" s="11"/>
      <c r="F164" s="4"/>
    </row>
    <row r="165" spans="1:6" s="21" customFormat="1" ht="12.75" x14ac:dyDescent="0.2">
      <c r="A165" s="15"/>
      <c r="B165" s="2"/>
      <c r="C165" s="10"/>
      <c r="D165" s="13"/>
      <c r="E165" s="11"/>
      <c r="F165" s="4"/>
    </row>
    <row r="166" spans="1:6" s="21" customFormat="1" ht="38.25" x14ac:dyDescent="0.2">
      <c r="A166" s="15" t="s">
        <v>34</v>
      </c>
      <c r="B166" s="14" t="s">
        <v>127</v>
      </c>
      <c r="C166" s="10" t="s">
        <v>0</v>
      </c>
      <c r="D166" s="13">
        <v>26</v>
      </c>
      <c r="E166" s="11"/>
      <c r="F166" s="4">
        <f t="shared" ref="F166" si="2">D166*E166</f>
        <v>0</v>
      </c>
    </row>
    <row r="167" spans="1:6" s="21" customFormat="1" ht="12.75" x14ac:dyDescent="0.2">
      <c r="A167" s="15"/>
      <c r="B167" s="2"/>
      <c r="C167" s="10"/>
      <c r="D167" s="13"/>
      <c r="E167" s="11"/>
      <c r="F167" s="4"/>
    </row>
    <row r="168" spans="1:6" s="21" customFormat="1" ht="12.75" x14ac:dyDescent="0.2">
      <c r="A168" s="15" t="s">
        <v>47</v>
      </c>
      <c r="B168" s="2" t="s">
        <v>117</v>
      </c>
      <c r="C168" s="10" t="s">
        <v>9</v>
      </c>
      <c r="D168" s="13">
        <v>1</v>
      </c>
      <c r="E168" s="11"/>
      <c r="F168" s="4">
        <f t="shared" ref="F168" si="3">D168*E168</f>
        <v>0</v>
      </c>
    </row>
    <row r="169" spans="1:6" s="21" customFormat="1" ht="12.75" x14ac:dyDescent="0.2">
      <c r="A169" s="15"/>
      <c r="B169" s="2" t="s">
        <v>63</v>
      </c>
      <c r="C169" s="10"/>
      <c r="D169" s="13"/>
      <c r="E169" s="11"/>
      <c r="F169" s="4"/>
    </row>
    <row r="170" spans="1:6" s="21" customFormat="1" ht="12.75" x14ac:dyDescent="0.2">
      <c r="A170" s="15"/>
      <c r="B170" s="2" t="s">
        <v>64</v>
      </c>
      <c r="C170" s="10"/>
      <c r="D170" s="13"/>
      <c r="E170" s="11"/>
      <c r="F170" s="4"/>
    </row>
    <row r="171" spans="1:6" s="21" customFormat="1" ht="12.75" x14ac:dyDescent="0.2">
      <c r="A171" s="15"/>
      <c r="B171" s="2"/>
      <c r="C171" s="10"/>
      <c r="D171" s="13"/>
      <c r="E171" s="11"/>
      <c r="F171" s="4"/>
    </row>
    <row r="172" spans="1:6" s="21" customFormat="1" ht="12.75" x14ac:dyDescent="0.2">
      <c r="A172" s="15" t="s">
        <v>48</v>
      </c>
      <c r="B172" s="2" t="s">
        <v>78</v>
      </c>
      <c r="C172" s="10" t="s">
        <v>13</v>
      </c>
      <c r="D172" s="13">
        <v>34</v>
      </c>
      <c r="E172" s="11"/>
      <c r="F172" s="4">
        <f>D172*E172</f>
        <v>0</v>
      </c>
    </row>
    <row r="173" spans="1:6" s="21" customFormat="1" ht="12.75" x14ac:dyDescent="0.2">
      <c r="A173" s="15"/>
      <c r="B173" s="2" t="s">
        <v>128</v>
      </c>
      <c r="C173" s="10"/>
      <c r="D173" s="13"/>
      <c r="E173" s="11"/>
      <c r="F173" s="4"/>
    </row>
    <row r="174" spans="1:6" s="21" customFormat="1" ht="12.75" x14ac:dyDescent="0.2">
      <c r="A174" s="15"/>
      <c r="B174" s="2" t="s">
        <v>138</v>
      </c>
      <c r="C174" s="10"/>
      <c r="D174" s="13"/>
      <c r="E174" s="11"/>
      <c r="F174" s="4"/>
    </row>
    <row r="175" spans="1:6" s="21" customFormat="1" ht="12.75" x14ac:dyDescent="0.2">
      <c r="A175" s="15"/>
      <c r="B175" s="2" t="s">
        <v>79</v>
      </c>
      <c r="C175" s="10"/>
      <c r="D175" s="13"/>
      <c r="E175" s="11"/>
      <c r="F175" s="4"/>
    </row>
    <row r="176" spans="1:6" s="21" customFormat="1" ht="12.75" x14ac:dyDescent="0.2">
      <c r="A176" s="15"/>
      <c r="B176" s="2" t="s">
        <v>80</v>
      </c>
      <c r="C176" s="10"/>
      <c r="D176" s="13"/>
      <c r="E176" s="11"/>
      <c r="F176" s="4"/>
    </row>
    <row r="177" spans="1:6" s="21" customFormat="1" ht="12.75" x14ac:dyDescent="0.2">
      <c r="A177" s="15"/>
      <c r="B177" s="2" t="s">
        <v>81</v>
      </c>
      <c r="C177" s="10"/>
      <c r="D177" s="13"/>
      <c r="E177" s="11"/>
      <c r="F177" s="4"/>
    </row>
    <row r="178" spans="1:6" s="21" customFormat="1" ht="12.75" x14ac:dyDescent="0.2">
      <c r="A178" s="15"/>
      <c r="B178" s="2" t="s">
        <v>82</v>
      </c>
      <c r="C178" s="10"/>
      <c r="D178" s="13"/>
      <c r="E178" s="11"/>
      <c r="F178" s="4"/>
    </row>
    <row r="179" spans="1:6" s="21" customFormat="1" ht="12.75" x14ac:dyDescent="0.2">
      <c r="A179" s="15"/>
      <c r="B179" s="2" t="s">
        <v>83</v>
      </c>
      <c r="C179" s="10"/>
      <c r="D179" s="13"/>
      <c r="E179" s="11"/>
      <c r="F179" s="4"/>
    </row>
    <row r="180" spans="1:6" s="21" customFormat="1" ht="12.75" x14ac:dyDescent="0.2">
      <c r="A180" s="15"/>
      <c r="B180" s="2" t="s">
        <v>84</v>
      </c>
      <c r="C180" s="10"/>
      <c r="D180" s="13"/>
      <c r="E180" s="11"/>
      <c r="F180" s="4"/>
    </row>
    <row r="181" spans="1:6" s="21" customFormat="1" ht="12.75" x14ac:dyDescent="0.2">
      <c r="A181" s="15"/>
      <c r="B181" s="61" t="s">
        <v>121</v>
      </c>
      <c r="C181" s="10"/>
      <c r="D181" s="13"/>
      <c r="E181" s="11"/>
      <c r="F181" s="4"/>
    </row>
    <row r="182" spans="1:6" s="21" customFormat="1" ht="12.75" x14ac:dyDescent="0.2">
      <c r="A182" s="15"/>
      <c r="B182" s="2"/>
      <c r="C182" s="10"/>
      <c r="D182" s="13"/>
      <c r="E182" s="11"/>
      <c r="F182" s="4"/>
    </row>
    <row r="183" spans="1:6" s="21" customFormat="1" ht="12.75" x14ac:dyDescent="0.2">
      <c r="A183" s="15" t="s">
        <v>49</v>
      </c>
      <c r="B183" s="2" t="s">
        <v>92</v>
      </c>
      <c r="C183" s="10" t="s">
        <v>0</v>
      </c>
      <c r="D183" s="13">
        <v>325</v>
      </c>
      <c r="E183" s="11"/>
      <c r="F183" s="4">
        <f>D183*E183</f>
        <v>0</v>
      </c>
    </row>
    <row r="184" spans="1:6" s="21" customFormat="1" ht="12.75" x14ac:dyDescent="0.2">
      <c r="A184" s="15"/>
      <c r="B184" s="2" t="s">
        <v>122</v>
      </c>
      <c r="C184" s="10"/>
      <c r="D184" s="13"/>
      <c r="E184" s="11"/>
      <c r="F184" s="4"/>
    </row>
    <row r="185" spans="1:6" s="21" customFormat="1" ht="12.75" x14ac:dyDescent="0.2">
      <c r="A185" s="15"/>
      <c r="B185" s="2" t="s">
        <v>93</v>
      </c>
      <c r="C185" s="10"/>
      <c r="D185" s="13"/>
      <c r="E185" s="11"/>
      <c r="F185" s="4"/>
    </row>
    <row r="186" spans="1:6" s="21" customFormat="1" ht="12.75" x14ac:dyDescent="0.2">
      <c r="A186" s="15"/>
      <c r="B186" s="2"/>
      <c r="C186" s="10"/>
      <c r="D186" s="13"/>
      <c r="E186" s="11"/>
      <c r="F186" s="4"/>
    </row>
    <row r="187" spans="1:6" s="21" customFormat="1" ht="51.75" customHeight="1" x14ac:dyDescent="0.2">
      <c r="A187" s="15" t="s">
        <v>50</v>
      </c>
      <c r="B187" s="14" t="s">
        <v>139</v>
      </c>
      <c r="C187" s="10" t="s">
        <v>13</v>
      </c>
      <c r="D187" s="13">
        <v>1</v>
      </c>
      <c r="E187" s="11"/>
      <c r="F187" s="4">
        <f>D187*E187</f>
        <v>0</v>
      </c>
    </row>
    <row r="188" spans="1:6" s="21" customFormat="1" ht="12.75" x14ac:dyDescent="0.2">
      <c r="A188" s="15"/>
      <c r="B188" s="14"/>
      <c r="C188" s="10"/>
      <c r="D188" s="13"/>
      <c r="E188" s="11"/>
      <c r="F188" s="4"/>
    </row>
    <row r="189" spans="1:6" s="21" customFormat="1" ht="25.5" x14ac:dyDescent="0.2">
      <c r="A189" s="15" t="s">
        <v>53</v>
      </c>
      <c r="B189" s="14" t="s">
        <v>140</v>
      </c>
      <c r="C189" s="10" t="s">
        <v>115</v>
      </c>
      <c r="D189" s="13">
        <v>126</v>
      </c>
      <c r="E189" s="11"/>
      <c r="F189" s="4">
        <f>D189*E189</f>
        <v>0</v>
      </c>
    </row>
    <row r="190" spans="1:6" s="21" customFormat="1" ht="12.75" x14ac:dyDescent="0.2">
      <c r="A190" s="15"/>
      <c r="B190" s="2"/>
      <c r="C190" s="10"/>
      <c r="D190" s="13"/>
      <c r="E190" s="11"/>
      <c r="F190" s="4"/>
    </row>
    <row r="191" spans="1:6" s="21" customFormat="1" ht="38.25" x14ac:dyDescent="0.2">
      <c r="A191" s="15" t="s">
        <v>56</v>
      </c>
      <c r="B191" s="14" t="s">
        <v>149</v>
      </c>
      <c r="C191" s="10" t="s">
        <v>115</v>
      </c>
      <c r="D191" s="13">
        <v>126</v>
      </c>
      <c r="E191" s="11"/>
      <c r="F191" s="4">
        <f>D191*E191</f>
        <v>0</v>
      </c>
    </row>
    <row r="192" spans="1:6" s="21" customFormat="1" ht="12.75" x14ac:dyDescent="0.2">
      <c r="A192" s="15"/>
      <c r="B192" s="2" t="s">
        <v>141</v>
      </c>
      <c r="C192" s="10" t="s">
        <v>9</v>
      </c>
      <c r="D192" s="13">
        <v>1</v>
      </c>
      <c r="E192" s="11"/>
      <c r="F192" s="4">
        <f>D192*E192</f>
        <v>0</v>
      </c>
    </row>
    <row r="193" spans="1:6" s="21" customFormat="1" ht="12.75" x14ac:dyDescent="0.2">
      <c r="A193" s="15"/>
      <c r="B193" s="2"/>
      <c r="C193" s="10"/>
      <c r="D193" s="13"/>
      <c r="E193" s="11"/>
      <c r="F193" s="4"/>
    </row>
    <row r="194" spans="1:6" s="21" customFormat="1" ht="25.5" x14ac:dyDescent="0.2">
      <c r="A194" s="15" t="s">
        <v>58</v>
      </c>
      <c r="B194" s="14" t="s">
        <v>142</v>
      </c>
      <c r="C194" s="10"/>
      <c r="D194" s="13"/>
      <c r="E194" s="11"/>
      <c r="F194" s="4"/>
    </row>
    <row r="195" spans="1:6" s="21" customFormat="1" ht="12.75" x14ac:dyDescent="0.2">
      <c r="A195" s="82" t="s">
        <v>103</v>
      </c>
      <c r="B195" s="2" t="s">
        <v>143</v>
      </c>
      <c r="C195" s="10" t="s">
        <v>13</v>
      </c>
      <c r="D195" s="13">
        <v>1</v>
      </c>
      <c r="E195" s="11"/>
      <c r="F195" s="4">
        <f>D195*E195</f>
        <v>0</v>
      </c>
    </row>
    <row r="196" spans="1:6" s="21" customFormat="1" ht="12.75" x14ac:dyDescent="0.2">
      <c r="A196" s="82" t="s">
        <v>103</v>
      </c>
      <c r="B196" s="2" t="s">
        <v>144</v>
      </c>
      <c r="C196" s="10" t="s">
        <v>13</v>
      </c>
      <c r="D196" s="13">
        <v>5</v>
      </c>
      <c r="E196" s="11"/>
      <c r="F196" s="4">
        <f t="shared" ref="F196:F202" si="4">D196*E196</f>
        <v>0</v>
      </c>
    </row>
    <row r="197" spans="1:6" s="21" customFormat="1" ht="12.75" x14ac:dyDescent="0.2">
      <c r="A197" s="82" t="s">
        <v>103</v>
      </c>
      <c r="B197" s="2" t="s">
        <v>145</v>
      </c>
      <c r="C197" s="10" t="s">
        <v>13</v>
      </c>
      <c r="D197" s="13">
        <v>5</v>
      </c>
      <c r="E197" s="11"/>
      <c r="F197" s="4">
        <f t="shared" si="4"/>
        <v>0</v>
      </c>
    </row>
    <row r="198" spans="1:6" s="21" customFormat="1" ht="12.75" x14ac:dyDescent="0.2">
      <c r="A198" s="82" t="s">
        <v>103</v>
      </c>
      <c r="B198" s="2" t="s">
        <v>146</v>
      </c>
      <c r="C198" s="10" t="s">
        <v>13</v>
      </c>
      <c r="D198" s="13">
        <v>1</v>
      </c>
      <c r="E198" s="11"/>
      <c r="F198" s="4">
        <f t="shared" si="4"/>
        <v>0</v>
      </c>
    </row>
    <row r="199" spans="1:6" s="21" customFormat="1" ht="12.75" x14ac:dyDescent="0.2">
      <c r="A199" s="82" t="s">
        <v>103</v>
      </c>
      <c r="B199" s="2" t="s">
        <v>147</v>
      </c>
      <c r="C199" s="10" t="s">
        <v>13</v>
      </c>
      <c r="D199" s="13">
        <v>10</v>
      </c>
      <c r="E199" s="11"/>
      <c r="F199" s="4">
        <f t="shared" si="4"/>
        <v>0</v>
      </c>
    </row>
    <row r="200" spans="1:6" s="21" customFormat="1" ht="12.75" x14ac:dyDescent="0.2">
      <c r="A200" s="82" t="s">
        <v>103</v>
      </c>
      <c r="B200" s="2" t="s">
        <v>148</v>
      </c>
      <c r="C200" s="10" t="s">
        <v>13</v>
      </c>
      <c r="D200" s="13">
        <v>6</v>
      </c>
      <c r="E200" s="11"/>
      <c r="F200" s="4">
        <f t="shared" si="4"/>
        <v>0</v>
      </c>
    </row>
    <row r="201" spans="1:6" s="21" customFormat="1" ht="12.75" x14ac:dyDescent="0.2">
      <c r="A201" s="82" t="s">
        <v>103</v>
      </c>
      <c r="B201" s="2" t="s">
        <v>151</v>
      </c>
      <c r="C201" s="10" t="s">
        <v>13</v>
      </c>
      <c r="D201" s="13">
        <v>6</v>
      </c>
      <c r="E201" s="11"/>
      <c r="F201" s="4">
        <f>D201*E201</f>
        <v>0</v>
      </c>
    </row>
    <row r="202" spans="1:6" s="21" customFormat="1" ht="12.75" x14ac:dyDescent="0.2">
      <c r="A202" s="82" t="s">
        <v>103</v>
      </c>
      <c r="B202" s="2" t="s">
        <v>150</v>
      </c>
      <c r="C202" s="10" t="s">
        <v>13</v>
      </c>
      <c r="D202" s="13">
        <v>1</v>
      </c>
      <c r="E202" s="11"/>
      <c r="F202" s="4">
        <f t="shared" si="4"/>
        <v>0</v>
      </c>
    </row>
    <row r="203" spans="1:6" s="21" customFormat="1" ht="12.75" x14ac:dyDescent="0.2">
      <c r="A203" s="15"/>
      <c r="B203" s="2"/>
      <c r="C203" s="10"/>
      <c r="D203" s="13"/>
      <c r="E203" s="11"/>
      <c r="F203" s="4"/>
    </row>
    <row r="204" spans="1:6" s="76" customFormat="1" ht="26.25" x14ac:dyDescent="0.25">
      <c r="A204" s="40" t="s">
        <v>59</v>
      </c>
      <c r="B204" s="14" t="s">
        <v>120</v>
      </c>
      <c r="C204" s="10" t="s">
        <v>115</v>
      </c>
      <c r="D204" s="13">
        <v>170</v>
      </c>
      <c r="E204" s="11"/>
      <c r="F204" s="4">
        <f>D204*E204</f>
        <v>0</v>
      </c>
    </row>
    <row r="205" spans="1:6" s="21" customFormat="1" ht="12.75" x14ac:dyDescent="0.2">
      <c r="A205" s="15"/>
      <c r="B205" s="2"/>
      <c r="C205" s="10"/>
      <c r="D205" s="13"/>
      <c r="E205" s="11"/>
      <c r="F205" s="4"/>
    </row>
    <row r="206" spans="1:6" s="76" customFormat="1" ht="39" x14ac:dyDescent="0.25">
      <c r="A206" s="40" t="s">
        <v>60</v>
      </c>
      <c r="B206" s="14" t="s">
        <v>152</v>
      </c>
      <c r="C206" s="10" t="s">
        <v>115</v>
      </c>
      <c r="D206" s="13">
        <v>170</v>
      </c>
      <c r="E206" s="11"/>
      <c r="F206" s="4">
        <f>D206*E206</f>
        <v>0</v>
      </c>
    </row>
    <row r="207" spans="1:6" s="21" customFormat="1" ht="12.75" x14ac:dyDescent="0.2">
      <c r="A207" s="15"/>
      <c r="B207" s="2"/>
      <c r="C207" s="10"/>
      <c r="D207" s="13"/>
      <c r="E207" s="11"/>
      <c r="F207" s="4"/>
    </row>
    <row r="208" spans="1:6" s="76" customFormat="1" x14ac:dyDescent="0.25">
      <c r="A208" s="40" t="s">
        <v>61</v>
      </c>
      <c r="B208" s="14" t="s">
        <v>125</v>
      </c>
      <c r="C208" s="10" t="s">
        <v>115</v>
      </c>
      <c r="D208" s="13">
        <v>92</v>
      </c>
      <c r="E208" s="11"/>
      <c r="F208" s="4">
        <f>D208*E208</f>
        <v>0</v>
      </c>
    </row>
    <row r="209" spans="1:7" s="76" customFormat="1" x14ac:dyDescent="0.25">
      <c r="A209" s="40"/>
      <c r="B209" s="14"/>
      <c r="C209" s="10"/>
      <c r="D209" s="13"/>
      <c r="E209" s="11"/>
      <c r="F209" s="4"/>
    </row>
    <row r="210" spans="1:7" s="76" customFormat="1" x14ac:dyDescent="0.25">
      <c r="A210" s="40" t="s">
        <v>62</v>
      </c>
      <c r="B210" s="46" t="s">
        <v>130</v>
      </c>
      <c r="C210" s="47"/>
      <c r="D210" s="80">
        <v>0.05</v>
      </c>
      <c r="E210" s="81">
        <f>SUM(F40:F208)</f>
        <v>0</v>
      </c>
      <c r="F210" s="79">
        <f>D210*E210</f>
        <v>0</v>
      </c>
    </row>
    <row r="211" spans="1:7" s="76" customFormat="1" ht="13.5" customHeight="1" x14ac:dyDescent="0.25">
      <c r="A211" s="40"/>
      <c r="B211" s="14"/>
      <c r="C211" s="10"/>
      <c r="D211" s="13"/>
      <c r="E211" s="11"/>
      <c r="F211" s="4"/>
    </row>
    <row r="212" spans="1:7" s="72" customFormat="1" ht="12.75" x14ac:dyDescent="0.2">
      <c r="A212" s="39"/>
      <c r="B212" s="72" t="s">
        <v>118</v>
      </c>
      <c r="C212" s="73"/>
      <c r="D212" s="74"/>
      <c r="E212" s="73"/>
      <c r="F212" s="75">
        <f>SUM(F40:F210)</f>
        <v>0</v>
      </c>
    </row>
    <row r="213" spans="1:7" s="21" customFormat="1" ht="12.75" x14ac:dyDescent="0.2">
      <c r="A213" s="15"/>
      <c r="B213" s="2"/>
      <c r="C213" s="10"/>
      <c r="D213" s="13"/>
      <c r="E213" s="11"/>
      <c r="F213" s="4"/>
      <c r="G213" s="86">
        <f>SUM(F40:F210)</f>
        <v>0</v>
      </c>
    </row>
    <row r="214" spans="1:7" s="21" customFormat="1" ht="12.75" x14ac:dyDescent="0.2">
      <c r="A214" s="15"/>
      <c r="B214" s="2"/>
      <c r="C214" s="10"/>
      <c r="D214" s="13"/>
      <c r="E214" s="11"/>
      <c r="F214" s="4"/>
    </row>
    <row r="215" spans="1:7" s="21" customFormat="1" ht="12.75" x14ac:dyDescent="0.2">
      <c r="A215" s="15"/>
      <c r="B215" s="2"/>
      <c r="C215" s="10"/>
      <c r="D215" s="13"/>
      <c r="E215" s="11"/>
      <c r="F215" s="4"/>
    </row>
    <row r="216" spans="1:7" s="21" customFormat="1" ht="12.75" x14ac:dyDescent="0.2">
      <c r="A216" s="15"/>
      <c r="B216" s="2"/>
      <c r="C216" s="10"/>
      <c r="D216" s="13"/>
      <c r="E216" s="11"/>
      <c r="F216" s="4"/>
    </row>
    <row r="217" spans="1:7" s="21" customFormat="1" ht="12.75" x14ac:dyDescent="0.2">
      <c r="A217" s="15"/>
      <c r="B217" s="2"/>
      <c r="C217" s="10"/>
      <c r="D217" s="13"/>
      <c r="E217" s="11"/>
      <c r="F217" s="4"/>
    </row>
    <row r="218" spans="1:7" s="21" customFormat="1" ht="12.75" x14ac:dyDescent="0.2">
      <c r="A218" s="15"/>
      <c r="B218" s="2"/>
      <c r="C218" s="10"/>
      <c r="D218" s="13"/>
      <c r="E218" s="11"/>
      <c r="F218" s="4"/>
    </row>
    <row r="219" spans="1:7" s="21" customFormat="1" ht="12.75" x14ac:dyDescent="0.2">
      <c r="A219" s="15"/>
      <c r="B219" s="2"/>
      <c r="C219" s="10"/>
      <c r="D219" s="13"/>
      <c r="E219" s="11"/>
      <c r="F219" s="4"/>
    </row>
    <row r="220" spans="1:7" s="21" customFormat="1" ht="12.75" x14ac:dyDescent="0.2">
      <c r="A220" s="15"/>
      <c r="B220" s="2"/>
      <c r="C220" s="10"/>
      <c r="D220" s="13"/>
      <c r="E220" s="11"/>
      <c r="F220" s="4"/>
    </row>
    <row r="221" spans="1:7" s="21" customFormat="1" ht="12.75" x14ac:dyDescent="0.2">
      <c r="A221" s="15"/>
      <c r="B221" s="2"/>
      <c r="C221" s="10"/>
      <c r="D221" s="13"/>
      <c r="E221" s="11"/>
      <c r="F221" s="4"/>
    </row>
    <row r="222" spans="1:7" s="21" customFormat="1" ht="12.75" x14ac:dyDescent="0.2">
      <c r="A222" s="15"/>
      <c r="B222" s="2"/>
      <c r="C222" s="10"/>
      <c r="D222" s="13"/>
      <c r="E222" s="11"/>
      <c r="F222" s="4"/>
    </row>
    <row r="223" spans="1:7" s="21" customFormat="1" ht="12.75" x14ac:dyDescent="0.2">
      <c r="A223" s="15"/>
      <c r="B223" s="2"/>
      <c r="C223" s="10"/>
      <c r="D223" s="13"/>
      <c r="E223" s="11"/>
      <c r="F223" s="4"/>
    </row>
    <row r="224" spans="1:7" s="68" customFormat="1" ht="15.75" x14ac:dyDescent="0.25">
      <c r="A224" s="35"/>
      <c r="B224" s="37"/>
      <c r="C224" s="30"/>
      <c r="D224" s="30"/>
      <c r="E224" s="67"/>
    </row>
    <row r="225" spans="1:6" s="21" customFormat="1" ht="12.75" x14ac:dyDescent="0.2">
      <c r="A225" s="15"/>
      <c r="B225" s="2"/>
      <c r="C225" s="10"/>
      <c r="D225" s="13"/>
      <c r="E225" s="11"/>
      <c r="F225" s="4"/>
    </row>
    <row r="226" spans="1:6" s="77" customFormat="1" ht="14.25" x14ac:dyDescent="0.2">
      <c r="A226" s="40"/>
      <c r="B226" s="22"/>
      <c r="C226" s="23"/>
      <c r="D226" s="32"/>
      <c r="E226" s="34"/>
      <c r="F226" s="24"/>
    </row>
    <row r="227" spans="1:6" s="77" customFormat="1" ht="14.25" x14ac:dyDescent="0.2">
      <c r="A227" s="41"/>
      <c r="B227" s="25"/>
      <c r="C227" s="23"/>
      <c r="D227" s="32"/>
      <c r="E227" s="23"/>
      <c r="F227" s="26"/>
    </row>
    <row r="228" spans="1:6" s="77" customFormat="1" ht="14.25" x14ac:dyDescent="0.2">
      <c r="A228" s="40"/>
      <c r="B228" s="22"/>
      <c r="C228" s="23"/>
      <c r="D228" s="32"/>
      <c r="E228" s="34"/>
      <c r="F228" s="58"/>
    </row>
    <row r="229" spans="1:6" s="77" customFormat="1" ht="14.25" x14ac:dyDescent="0.2">
      <c r="A229" s="40"/>
      <c r="B229" s="22"/>
      <c r="C229" s="23"/>
      <c r="D229" s="32"/>
      <c r="E229" s="34"/>
      <c r="F229" s="58"/>
    </row>
    <row r="230" spans="1:6" s="77" customFormat="1" ht="14.25" x14ac:dyDescent="0.2">
      <c r="A230" s="40"/>
      <c r="B230" s="22"/>
      <c r="C230" s="23"/>
      <c r="D230" s="32"/>
      <c r="E230" s="34"/>
      <c r="F230" s="58"/>
    </row>
    <row r="231" spans="1:6" s="77" customFormat="1" ht="14.25" x14ac:dyDescent="0.2">
      <c r="A231" s="40"/>
      <c r="B231" s="22"/>
      <c r="C231" s="23"/>
      <c r="D231" s="32"/>
      <c r="E231" s="34"/>
      <c r="F231" s="58"/>
    </row>
    <row r="232" spans="1:6" s="77" customFormat="1" ht="14.25" x14ac:dyDescent="0.2">
      <c r="A232" s="40"/>
      <c r="B232" s="22"/>
      <c r="C232" s="23"/>
      <c r="D232" s="32"/>
      <c r="E232" s="34"/>
      <c r="F232" s="58"/>
    </row>
    <row r="233" spans="1:6" s="77" customFormat="1" ht="14.25" x14ac:dyDescent="0.2">
      <c r="A233" s="41"/>
      <c r="B233" s="25"/>
      <c r="C233" s="23"/>
      <c r="D233" s="32"/>
      <c r="E233" s="23"/>
      <c r="F233" s="59"/>
    </row>
    <row r="234" spans="1:6" s="77" customFormat="1" ht="14.25" x14ac:dyDescent="0.2">
      <c r="A234" s="40"/>
      <c r="B234" s="22"/>
      <c r="C234" s="23"/>
      <c r="D234" s="32"/>
      <c r="E234" s="34"/>
      <c r="F234" s="58"/>
    </row>
    <row r="235" spans="1:6" s="77" customFormat="1" ht="14.25" x14ac:dyDescent="0.2">
      <c r="A235" s="40"/>
      <c r="B235" s="22"/>
      <c r="C235" s="23"/>
      <c r="D235" s="32"/>
      <c r="E235" s="34"/>
      <c r="F235" s="58"/>
    </row>
    <row r="236" spans="1:6" s="77" customFormat="1" ht="14.25" x14ac:dyDescent="0.2">
      <c r="A236" s="40"/>
      <c r="B236" s="22"/>
      <c r="C236" s="23"/>
      <c r="D236" s="32"/>
      <c r="E236" s="34"/>
      <c r="F236" s="58"/>
    </row>
    <row r="237" spans="1:6" s="77" customFormat="1" ht="14.25" x14ac:dyDescent="0.2">
      <c r="A237" s="40"/>
      <c r="B237" s="22"/>
      <c r="C237" s="23"/>
      <c r="D237" s="32"/>
      <c r="E237" s="34"/>
      <c r="F237" s="58"/>
    </row>
    <row r="238" spans="1:6" s="77" customFormat="1" ht="14.25" x14ac:dyDescent="0.2">
      <c r="A238" s="40"/>
      <c r="B238" s="22"/>
      <c r="C238" s="23"/>
      <c r="D238" s="32"/>
      <c r="E238" s="34"/>
      <c r="F238" s="58"/>
    </row>
    <row r="239" spans="1:6" s="77" customFormat="1" ht="14.25" x14ac:dyDescent="0.2">
      <c r="A239" s="40"/>
      <c r="B239" s="22"/>
      <c r="C239" s="23"/>
      <c r="D239" s="32"/>
      <c r="E239" s="34"/>
      <c r="F239" s="58"/>
    </row>
    <row r="240" spans="1:6" s="77" customFormat="1" ht="14.25" x14ac:dyDescent="0.2">
      <c r="A240" s="40"/>
      <c r="B240" s="22"/>
      <c r="C240" s="23"/>
      <c r="D240" s="32"/>
      <c r="E240" s="34"/>
      <c r="F240" s="58"/>
    </row>
    <row r="241" spans="1:6" s="77" customFormat="1" ht="14.25" x14ac:dyDescent="0.2">
      <c r="A241" s="40"/>
      <c r="B241" s="22"/>
      <c r="C241" s="23"/>
      <c r="D241" s="32"/>
      <c r="E241" s="34"/>
      <c r="F241" s="58"/>
    </row>
    <row r="242" spans="1:6" s="77" customFormat="1" ht="14.25" x14ac:dyDescent="0.2">
      <c r="A242" s="40"/>
      <c r="B242" s="22"/>
      <c r="C242" s="23"/>
      <c r="D242" s="32"/>
      <c r="E242" s="34"/>
      <c r="F242" s="58"/>
    </row>
    <row r="243" spans="1:6" s="21" customFormat="1" x14ac:dyDescent="0.25">
      <c r="A243" s="54"/>
      <c r="B243" s="55"/>
      <c r="C243" s="56"/>
      <c r="D243" s="13"/>
      <c r="E243" s="10"/>
      <c r="F243" s="71"/>
    </row>
    <row r="244" spans="1:6" s="77" customFormat="1" ht="51.75" customHeight="1" x14ac:dyDescent="0.2">
      <c r="A244" s="40"/>
      <c r="B244" s="25"/>
      <c r="C244" s="23"/>
      <c r="D244" s="32"/>
      <c r="E244" s="34"/>
      <c r="F244" s="58"/>
    </row>
    <row r="245" spans="1:6" s="77" customFormat="1" ht="14.25" x14ac:dyDescent="0.2">
      <c r="A245" s="41"/>
      <c r="B245" s="25"/>
      <c r="C245" s="23"/>
      <c r="D245" s="32"/>
      <c r="E245" s="34"/>
      <c r="F245" s="58"/>
    </row>
    <row r="246" spans="1:6" s="77" customFormat="1" ht="14.25" x14ac:dyDescent="0.2">
      <c r="A246" s="40"/>
      <c r="B246" s="25"/>
      <c r="C246" s="23"/>
      <c r="D246" s="32"/>
      <c r="E246" s="34"/>
      <c r="F246" s="58"/>
    </row>
    <row r="247" spans="1:6" s="77" customFormat="1" ht="14.25" x14ac:dyDescent="0.2">
      <c r="A247" s="40"/>
      <c r="B247" s="25"/>
      <c r="C247" s="23"/>
      <c r="D247" s="32"/>
      <c r="E247" s="23"/>
      <c r="F247" s="59"/>
    </row>
    <row r="248" spans="1:6" s="77" customFormat="1" ht="14.25" x14ac:dyDescent="0.2">
      <c r="A248" s="40"/>
      <c r="B248" s="25"/>
      <c r="C248" s="23"/>
      <c r="D248" s="32"/>
      <c r="E248" s="34"/>
      <c r="F248" s="58"/>
    </row>
    <row r="249" spans="1:6" s="77" customFormat="1" ht="14.25" x14ac:dyDescent="0.2">
      <c r="A249" s="41"/>
      <c r="B249" s="25"/>
      <c r="C249" s="23"/>
      <c r="D249" s="32"/>
      <c r="E249" s="34"/>
      <c r="F249" s="58"/>
    </row>
    <row r="250" spans="1:6" s="77" customFormat="1" ht="27" customHeight="1" x14ac:dyDescent="0.2">
      <c r="A250" s="40"/>
      <c r="B250" s="25"/>
      <c r="C250" s="23"/>
      <c r="D250" s="32"/>
      <c r="E250" s="34"/>
      <c r="F250" s="58"/>
    </row>
    <row r="251" spans="1:6" s="77" customFormat="1" ht="14.25" x14ac:dyDescent="0.2">
      <c r="A251" s="40"/>
      <c r="B251" s="25"/>
      <c r="C251" s="23"/>
      <c r="D251" s="32"/>
      <c r="E251" s="34"/>
      <c r="F251" s="58"/>
    </row>
    <row r="252" spans="1:6" s="77" customFormat="1" ht="14.25" x14ac:dyDescent="0.2">
      <c r="A252" s="40"/>
      <c r="B252" s="25"/>
      <c r="C252" s="23"/>
      <c r="D252" s="32"/>
      <c r="E252" s="34"/>
      <c r="F252" s="58"/>
    </row>
    <row r="253" spans="1:6" s="77" customFormat="1" ht="14.25" x14ac:dyDescent="0.2">
      <c r="A253" s="41"/>
      <c r="B253" s="25"/>
      <c r="C253" s="23"/>
      <c r="D253" s="32"/>
      <c r="E253" s="34"/>
      <c r="F253" s="58"/>
    </row>
    <row r="254" spans="1:6" s="77" customFormat="1" ht="48.75" customHeight="1" x14ac:dyDescent="0.2">
      <c r="A254" s="40"/>
      <c r="B254" s="25"/>
      <c r="C254" s="23"/>
      <c r="D254" s="32"/>
      <c r="E254" s="34"/>
      <c r="F254" s="58"/>
    </row>
    <row r="255" spans="1:6" s="77" customFormat="1" ht="14.25" x14ac:dyDescent="0.2">
      <c r="A255" s="40"/>
      <c r="B255" s="25"/>
      <c r="C255" s="23"/>
      <c r="D255" s="32"/>
      <c r="E255" s="34"/>
      <c r="F255" s="58"/>
    </row>
    <row r="256" spans="1:6" s="77" customFormat="1" ht="26.25" customHeight="1" x14ac:dyDescent="0.2">
      <c r="A256" s="40"/>
      <c r="B256" s="25"/>
      <c r="C256" s="23"/>
      <c r="D256" s="32"/>
      <c r="E256" s="34"/>
      <c r="F256" s="58"/>
    </row>
    <row r="257" spans="1:6" s="77" customFormat="1" ht="14.25" x14ac:dyDescent="0.2">
      <c r="A257" s="40"/>
      <c r="B257" s="25"/>
      <c r="C257" s="23"/>
      <c r="D257" s="32"/>
      <c r="E257" s="34"/>
      <c r="F257" s="58"/>
    </row>
    <row r="258" spans="1:6" s="77" customFormat="1" ht="14.25" x14ac:dyDescent="0.2">
      <c r="A258" s="40"/>
      <c r="B258" s="25"/>
      <c r="C258" s="23"/>
      <c r="D258" s="32"/>
      <c r="E258" s="34"/>
      <c r="F258" s="58"/>
    </row>
    <row r="259" spans="1:6" s="77" customFormat="1" ht="14.25" x14ac:dyDescent="0.2">
      <c r="A259" s="40"/>
      <c r="B259" s="25"/>
      <c r="C259" s="23"/>
      <c r="D259" s="32"/>
      <c r="E259" s="34"/>
      <c r="F259" s="58"/>
    </row>
    <row r="260" spans="1:6" s="77" customFormat="1" ht="14.25" x14ac:dyDescent="0.2">
      <c r="A260" s="40"/>
      <c r="B260" s="25"/>
      <c r="C260" s="23"/>
      <c r="D260" s="32"/>
      <c r="E260" s="34"/>
      <c r="F260" s="58"/>
    </row>
    <row r="261" spans="1:6" s="77" customFormat="1" ht="14.25" x14ac:dyDescent="0.2">
      <c r="A261" s="40"/>
      <c r="B261" s="25"/>
      <c r="C261" s="23"/>
      <c r="D261" s="32"/>
      <c r="E261" s="34"/>
      <c r="F261" s="58"/>
    </row>
    <row r="262" spans="1:6" s="77" customFormat="1" ht="14.25" x14ac:dyDescent="0.2">
      <c r="A262" s="40"/>
      <c r="B262" s="25"/>
      <c r="C262" s="23"/>
      <c r="D262" s="32"/>
      <c r="E262" s="34"/>
      <c r="F262" s="58"/>
    </row>
    <row r="263" spans="1:6" s="77" customFormat="1" ht="14.25" x14ac:dyDescent="0.2">
      <c r="A263" s="40"/>
      <c r="B263" s="25"/>
      <c r="C263" s="23"/>
      <c r="D263" s="32"/>
      <c r="E263" s="34"/>
      <c r="F263" s="58"/>
    </row>
    <row r="264" spans="1:6" s="77" customFormat="1" ht="14.25" x14ac:dyDescent="0.2">
      <c r="A264" s="40"/>
      <c r="B264" s="25"/>
      <c r="C264" s="23"/>
      <c r="D264" s="32"/>
      <c r="E264" s="34"/>
      <c r="F264" s="58"/>
    </row>
    <row r="265" spans="1:6" s="77" customFormat="1" ht="14.25" x14ac:dyDescent="0.2">
      <c r="A265" s="40"/>
      <c r="B265" s="25"/>
      <c r="C265" s="23"/>
      <c r="D265" s="32"/>
      <c r="E265" s="34"/>
      <c r="F265" s="58"/>
    </row>
    <row r="266" spans="1:6" s="77" customFormat="1" ht="14.25" x14ac:dyDescent="0.2">
      <c r="A266" s="40"/>
      <c r="B266" s="25"/>
      <c r="C266" s="23"/>
      <c r="D266" s="32"/>
      <c r="E266" s="34"/>
      <c r="F266" s="58"/>
    </row>
    <row r="267" spans="1:6" x14ac:dyDescent="0.2">
      <c r="D267" s="13"/>
      <c r="E267" s="10"/>
      <c r="F267" s="3"/>
    </row>
    <row r="268" spans="1:6" s="77" customFormat="1" ht="14.25" x14ac:dyDescent="0.2">
      <c r="A268" s="40"/>
      <c r="B268" s="25"/>
      <c r="C268" s="23"/>
      <c r="D268" s="32"/>
      <c r="E268" s="34"/>
      <c r="F268" s="58"/>
    </row>
    <row r="269" spans="1:6" x14ac:dyDescent="0.2">
      <c r="D269" s="13"/>
      <c r="E269" s="10"/>
      <c r="F269" s="3"/>
    </row>
    <row r="270" spans="1:6" s="77" customFormat="1" ht="14.25" x14ac:dyDescent="0.2">
      <c r="A270" s="40"/>
      <c r="B270" s="25"/>
      <c r="C270" s="23"/>
      <c r="D270" s="32"/>
      <c r="E270" s="34"/>
      <c r="F270" s="58"/>
    </row>
    <row r="271" spans="1:6" s="77" customFormat="1" ht="14.25" x14ac:dyDescent="0.2">
      <c r="A271" s="40"/>
      <c r="B271" s="25"/>
      <c r="C271" s="23"/>
      <c r="D271" s="32"/>
      <c r="E271" s="34"/>
      <c r="F271" s="58"/>
    </row>
    <row r="272" spans="1:6" s="77" customFormat="1" ht="14.25" x14ac:dyDescent="0.2">
      <c r="A272" s="40"/>
      <c r="B272" s="25"/>
      <c r="C272" s="23"/>
      <c r="D272" s="32"/>
      <c r="E272" s="34"/>
      <c r="F272" s="58"/>
    </row>
    <row r="273" spans="1:6" s="77" customFormat="1" ht="14.25" x14ac:dyDescent="0.2">
      <c r="A273" s="40"/>
      <c r="B273" s="25"/>
      <c r="C273" s="23"/>
      <c r="D273" s="32"/>
      <c r="E273" s="34"/>
      <c r="F273" s="58"/>
    </row>
    <row r="274" spans="1:6" s="77" customFormat="1" ht="14.25" x14ac:dyDescent="0.2">
      <c r="A274" s="40"/>
      <c r="B274" s="25"/>
      <c r="C274" s="23"/>
      <c r="D274" s="32"/>
      <c r="E274" s="34"/>
      <c r="F274" s="58"/>
    </row>
    <row r="275" spans="1:6" s="77" customFormat="1" ht="14.25" x14ac:dyDescent="0.2">
      <c r="A275" s="40"/>
      <c r="B275" s="27"/>
      <c r="C275" s="23"/>
      <c r="D275" s="32"/>
      <c r="E275" s="34"/>
      <c r="F275" s="58"/>
    </row>
    <row r="276" spans="1:6" s="77" customFormat="1" ht="14.25" x14ac:dyDescent="0.2">
      <c r="A276" s="40"/>
      <c r="B276" s="27"/>
      <c r="C276" s="23"/>
      <c r="D276" s="32"/>
      <c r="E276" s="34"/>
      <c r="F276" s="58"/>
    </row>
    <row r="277" spans="1:6" s="77" customFormat="1" ht="14.25" x14ac:dyDescent="0.2">
      <c r="A277" s="40"/>
      <c r="B277" s="25"/>
      <c r="C277" s="23"/>
      <c r="D277" s="32"/>
      <c r="E277" s="34"/>
      <c r="F277" s="58"/>
    </row>
    <row r="278" spans="1:6" s="77" customFormat="1" ht="14.25" x14ac:dyDescent="0.2">
      <c r="A278" s="40"/>
      <c r="B278" s="25"/>
      <c r="C278" s="23"/>
      <c r="D278" s="32"/>
      <c r="E278" s="34"/>
      <c r="F278" s="58"/>
    </row>
    <row r="279" spans="1:6" s="77" customFormat="1" ht="14.25" x14ac:dyDescent="0.2">
      <c r="A279" s="40"/>
      <c r="B279" s="25"/>
      <c r="C279" s="23"/>
      <c r="D279" s="32"/>
      <c r="E279" s="34"/>
      <c r="F279" s="58"/>
    </row>
    <row r="280" spans="1:6" s="77" customFormat="1" ht="14.25" x14ac:dyDescent="0.2">
      <c r="A280" s="40"/>
      <c r="B280" s="25"/>
      <c r="C280" s="23"/>
      <c r="D280" s="32"/>
      <c r="E280" s="34"/>
      <c r="F280" s="58"/>
    </row>
    <row r="281" spans="1:6" s="77" customFormat="1" ht="14.25" x14ac:dyDescent="0.2">
      <c r="A281" s="40"/>
      <c r="B281" s="27"/>
      <c r="C281" s="23"/>
      <c r="D281" s="32"/>
      <c r="E281" s="34"/>
      <c r="F281" s="58"/>
    </row>
    <row r="282" spans="1:6" s="77" customFormat="1" ht="14.25" x14ac:dyDescent="0.2">
      <c r="A282" s="40"/>
      <c r="B282" s="25"/>
      <c r="C282" s="23"/>
      <c r="D282" s="32"/>
      <c r="E282" s="34"/>
      <c r="F282" s="58"/>
    </row>
    <row r="283" spans="1:6" s="77" customFormat="1" ht="14.25" x14ac:dyDescent="0.2">
      <c r="A283" s="40"/>
      <c r="B283" s="27"/>
      <c r="C283" s="23"/>
      <c r="D283" s="32"/>
      <c r="E283" s="34"/>
      <c r="F283" s="58"/>
    </row>
    <row r="284" spans="1:6" s="77" customFormat="1" ht="14.25" x14ac:dyDescent="0.2">
      <c r="A284" s="40"/>
      <c r="B284" s="27"/>
      <c r="C284" s="23"/>
      <c r="D284" s="32"/>
      <c r="E284" s="34"/>
      <c r="F284" s="58"/>
    </row>
    <row r="285" spans="1:6" s="77" customFormat="1" ht="14.25" x14ac:dyDescent="0.2">
      <c r="A285" s="40"/>
      <c r="B285" s="27"/>
      <c r="C285" s="23"/>
      <c r="D285" s="32"/>
      <c r="E285" s="34"/>
      <c r="F285" s="58"/>
    </row>
    <row r="286" spans="1:6" s="77" customFormat="1" ht="14.25" x14ac:dyDescent="0.2">
      <c r="A286" s="40"/>
      <c r="B286" s="27"/>
      <c r="C286" s="23"/>
      <c r="D286" s="32"/>
      <c r="E286" s="34"/>
      <c r="F286" s="58"/>
    </row>
    <row r="287" spans="1:6" s="77" customFormat="1" ht="14.25" x14ac:dyDescent="0.2">
      <c r="A287" s="40"/>
      <c r="B287" s="28"/>
      <c r="C287" s="23"/>
      <c r="D287" s="32"/>
      <c r="E287" s="34"/>
      <c r="F287" s="58"/>
    </row>
    <row r="288" spans="1:6" s="77" customFormat="1" ht="14.25" x14ac:dyDescent="0.2">
      <c r="A288" s="40"/>
      <c r="B288" s="28"/>
      <c r="C288" s="23"/>
      <c r="D288" s="32"/>
      <c r="E288" s="34"/>
      <c r="F288" s="58"/>
    </row>
    <row r="289" spans="1:6" s="77" customFormat="1" ht="14.25" x14ac:dyDescent="0.2">
      <c r="A289" s="40"/>
      <c r="B289" s="27"/>
      <c r="C289" s="23"/>
      <c r="D289" s="32"/>
      <c r="E289" s="34"/>
      <c r="F289" s="24"/>
    </row>
    <row r="290" spans="1:6" s="21" customFormat="1" ht="12.75" x14ac:dyDescent="0.2">
      <c r="A290" s="15"/>
      <c r="B290" s="2"/>
      <c r="C290" s="10"/>
      <c r="D290" s="13"/>
      <c r="E290" s="11"/>
      <c r="F290" s="4"/>
    </row>
    <row r="291" spans="1:6" s="21" customFormat="1" ht="12.75" x14ac:dyDescent="0.2">
      <c r="A291" s="15"/>
      <c r="B291" s="2"/>
      <c r="C291" s="10"/>
      <c r="D291" s="13"/>
      <c r="E291" s="11"/>
      <c r="F291" s="4"/>
    </row>
    <row r="292" spans="1:6" s="21" customFormat="1" ht="12.75" x14ac:dyDescent="0.2">
      <c r="A292" s="15"/>
      <c r="B292" s="2"/>
      <c r="C292" s="10"/>
      <c r="D292" s="13"/>
      <c r="E292" s="11"/>
      <c r="F292" s="4"/>
    </row>
    <row r="293" spans="1:6" s="21" customFormat="1" ht="12.75" x14ac:dyDescent="0.2">
      <c r="A293" s="15"/>
      <c r="B293" s="2"/>
      <c r="C293" s="10"/>
      <c r="D293" s="13"/>
      <c r="E293" s="11"/>
      <c r="F293" s="4"/>
    </row>
    <row r="294" spans="1:6" s="49" customFormat="1" ht="12.75" x14ac:dyDescent="0.2">
      <c r="A294" s="15"/>
      <c r="B294" s="2"/>
      <c r="C294" s="10"/>
      <c r="D294" s="13"/>
      <c r="E294" s="11"/>
      <c r="F294" s="4"/>
    </row>
    <row r="295" spans="1:6" s="53" customFormat="1" ht="12.75" x14ac:dyDescent="0.2">
      <c r="A295" s="39"/>
      <c r="B295" s="2"/>
      <c r="C295" s="10"/>
      <c r="D295" s="13"/>
      <c r="E295" s="11"/>
      <c r="F295" s="4"/>
    </row>
    <row r="296" spans="1:6" s="21" customFormat="1" ht="12.75" x14ac:dyDescent="0.2">
      <c r="A296" s="39"/>
      <c r="B296" s="2"/>
      <c r="C296" s="10"/>
      <c r="D296" s="13"/>
      <c r="E296" s="11"/>
      <c r="F296" s="4"/>
    </row>
    <row r="297" spans="1:6" s="21" customFormat="1" ht="12.75" x14ac:dyDescent="0.2">
      <c r="A297" s="15"/>
      <c r="B297" s="2"/>
      <c r="C297" s="10"/>
      <c r="D297" s="13"/>
      <c r="E297" s="11"/>
      <c r="F297" s="4"/>
    </row>
    <row r="298" spans="1:6" s="21" customFormat="1" ht="12.75" x14ac:dyDescent="0.2">
      <c r="A298" s="15"/>
      <c r="B298" s="2"/>
      <c r="C298" s="10"/>
      <c r="D298" s="13"/>
      <c r="E298" s="11"/>
      <c r="F298" s="4"/>
    </row>
    <row r="299" spans="1:6" s="21" customFormat="1" ht="12.75" x14ac:dyDescent="0.2">
      <c r="A299" s="15"/>
      <c r="B299" s="2"/>
      <c r="C299" s="10"/>
      <c r="D299" s="13"/>
      <c r="E299" s="11"/>
      <c r="F299" s="4"/>
    </row>
    <row r="300" spans="1:6" s="21" customFormat="1" ht="12.75" x14ac:dyDescent="0.2">
      <c r="A300" s="15"/>
      <c r="B300" s="14"/>
      <c r="C300" s="10"/>
      <c r="D300" s="13"/>
      <c r="E300" s="11"/>
      <c r="F300" s="4"/>
    </row>
    <row r="302" spans="1:6" s="21" customFormat="1" ht="12.75" x14ac:dyDescent="0.2">
      <c r="A302" s="15"/>
      <c r="B302" s="2"/>
      <c r="C302" s="10"/>
      <c r="D302" s="13"/>
      <c r="E302" s="11"/>
      <c r="F302" s="4"/>
    </row>
    <row r="303" spans="1:6" s="49" customFormat="1" ht="12.75" x14ac:dyDescent="0.2">
      <c r="A303" s="39"/>
      <c r="B303" s="2"/>
      <c r="C303" s="10"/>
      <c r="D303" s="13"/>
      <c r="E303" s="11"/>
      <c r="F303" s="4"/>
    </row>
    <row r="304" spans="1:6" s="49" customFormat="1" ht="12.75" x14ac:dyDescent="0.2">
      <c r="A304" s="39"/>
      <c r="B304" s="2"/>
      <c r="C304" s="10"/>
      <c r="D304" s="13"/>
      <c r="E304" s="11"/>
      <c r="F304" s="4"/>
    </row>
    <row r="305" spans="1:6" s="49" customFormat="1" ht="12.75" x14ac:dyDescent="0.2">
      <c r="A305" s="39"/>
      <c r="B305" s="14"/>
      <c r="C305" s="10"/>
      <c r="D305" s="13"/>
      <c r="E305" s="11"/>
      <c r="F305" s="4"/>
    </row>
    <row r="306" spans="1:6" s="49" customFormat="1" ht="12.75" x14ac:dyDescent="0.2">
      <c r="A306" s="39"/>
      <c r="B306" s="2"/>
      <c r="C306" s="10"/>
      <c r="D306" s="13"/>
      <c r="E306" s="11"/>
      <c r="F306" s="4"/>
    </row>
    <row r="307" spans="1:6" s="49" customFormat="1" ht="12.75" x14ac:dyDescent="0.2">
      <c r="A307" s="39"/>
      <c r="B307" s="14"/>
      <c r="C307" s="10"/>
      <c r="D307" s="13"/>
      <c r="E307" s="11"/>
      <c r="F307" s="4"/>
    </row>
    <row r="308" spans="1:6" s="49" customFormat="1" ht="12.75" x14ac:dyDescent="0.2">
      <c r="A308" s="39"/>
      <c r="B308" s="2"/>
      <c r="C308" s="10"/>
      <c r="D308" s="13"/>
      <c r="E308" s="11"/>
      <c r="F308" s="4"/>
    </row>
    <row r="309" spans="1:6" s="49" customFormat="1" ht="12.75" x14ac:dyDescent="0.2">
      <c r="A309" s="39"/>
      <c r="B309" s="14"/>
      <c r="C309" s="10"/>
      <c r="D309" s="13"/>
      <c r="E309" s="11"/>
      <c r="F309" s="4"/>
    </row>
    <row r="310" spans="1:6" s="49" customFormat="1" ht="12.75" x14ac:dyDescent="0.2">
      <c r="A310" s="39"/>
      <c r="B310" s="2"/>
      <c r="C310" s="10"/>
      <c r="D310" s="13"/>
      <c r="E310" s="11"/>
      <c r="F310" s="4"/>
    </row>
    <row r="311" spans="1:6" s="49" customFormat="1" ht="12.75" x14ac:dyDescent="0.2">
      <c r="A311" s="39"/>
      <c r="B311" s="14"/>
      <c r="C311" s="10"/>
      <c r="D311" s="13"/>
      <c r="E311" s="11"/>
      <c r="F311" s="4"/>
    </row>
    <row r="312" spans="1:6" s="49" customFormat="1" ht="12.75" x14ac:dyDescent="0.2">
      <c r="A312" s="39"/>
      <c r="B312" s="2"/>
      <c r="C312" s="10"/>
      <c r="D312" s="13"/>
      <c r="E312" s="11"/>
      <c r="F312" s="4"/>
    </row>
    <row r="313" spans="1:6" s="72" customFormat="1" ht="12.75" x14ac:dyDescent="0.2">
      <c r="A313" s="39"/>
      <c r="C313" s="73"/>
      <c r="D313" s="74"/>
      <c r="E313" s="73"/>
      <c r="F313" s="75"/>
    </row>
  </sheetData>
  <mergeCells count="10">
    <mergeCell ref="B8:D8"/>
    <mergeCell ref="B9:D9"/>
    <mergeCell ref="B2:F2"/>
    <mergeCell ref="B3:F3"/>
    <mergeCell ref="B12:F12"/>
    <mergeCell ref="B1:D1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rowBreaks count="5" manualBreakCount="5">
    <brk id="51" max="5" man="1"/>
    <brk id="95" max="5" man="1"/>
    <brk id="165" max="5" man="1"/>
    <brk id="205" max="5" man="1"/>
    <brk id="26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SKUPNA REKAPITULACIJA</vt:lpstr>
      <vt:lpstr>FASADA-STANOVANJSKI DEL</vt:lpstr>
      <vt:lpstr>'FASADA-STANOVANJSKI DEL'!Področje_tiskanja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vezjak</dc:creator>
  <cp:lastModifiedBy>Sandra Ravnjak</cp:lastModifiedBy>
  <cp:lastPrinted>2019-07-24T10:40:46Z</cp:lastPrinted>
  <dcterms:created xsi:type="dcterms:W3CDTF">2014-04-22T19:32:45Z</dcterms:created>
  <dcterms:modified xsi:type="dcterms:W3CDTF">2025-01-15T12:56:06Z</dcterms:modified>
</cp:coreProperties>
</file>