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KUPNE DATOTEKE\UPRAVLJANJE\SM 430 - UPRAVLJANJE Ravnjak\INVESTICIJE\V OBDELAVI\Mestni trg 12\ESS STREHA\"/>
    </mc:Choice>
  </mc:AlternateContent>
  <xr:revisionPtr revIDLastSave="0" documentId="8_{040D7CF0-0ED9-40E6-8EE2-C53606F2F9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KUPNA REKAPITULACIJA" sheetId="5" r:id="rId1"/>
    <sheet name="STREHA-STANOVANJSKI DEL" sheetId="2" r:id="rId2"/>
    <sheet name="STREHA-VEZNI DEL" sheetId="3" r:id="rId3"/>
  </sheets>
  <definedNames>
    <definedName name="_xlnm.Print_Area" localSheetId="0">'SKUPNA REKAPITULACIJA'!$A$1:$H$30</definedName>
    <definedName name="_xlnm.Print_Area" localSheetId="1">'STREHA-STANOVANJSKI DEL'!$A$1:$F$106</definedName>
  </definedNames>
  <calcPr calcId="191029"/>
</workbook>
</file>

<file path=xl/calcChain.xml><?xml version="1.0" encoding="utf-8"?>
<calcChain xmlns="http://schemas.openxmlformats.org/spreadsheetml/2006/main">
  <c r="F72" i="3" l="1"/>
  <c r="F70" i="3"/>
  <c r="F67" i="3"/>
  <c r="F65" i="3"/>
  <c r="F63" i="3"/>
  <c r="F61" i="3"/>
  <c r="F54" i="3"/>
  <c r="F52" i="3"/>
  <c r="F50" i="3"/>
  <c r="F48" i="3"/>
  <c r="F46" i="3"/>
  <c r="F44" i="3"/>
  <c r="F42" i="3"/>
  <c r="F32" i="3"/>
  <c r="F30" i="3"/>
  <c r="F25" i="3"/>
  <c r="F89" i="2"/>
  <c r="F34" i="3" l="1"/>
  <c r="F17" i="3" s="1"/>
  <c r="E74" i="3"/>
  <c r="F74" i="3" s="1"/>
  <c r="F76" i="3" s="1"/>
  <c r="F18" i="3" s="1"/>
  <c r="F20" i="3" l="1"/>
  <c r="F17" i="5" s="1"/>
  <c r="F102" i="2"/>
  <c r="F100" i="2"/>
  <c r="F98" i="2"/>
  <c r="F96" i="2"/>
  <c r="F94" i="2"/>
  <c r="F91" i="2"/>
  <c r="F83" i="2"/>
  <c r="F81" i="2"/>
  <c r="F79" i="2"/>
  <c r="F77" i="2"/>
  <c r="F75" i="2"/>
  <c r="F68" i="2"/>
  <c r="F66" i="2"/>
  <c r="F64" i="2"/>
  <c r="F62" i="2"/>
  <c r="F60" i="2"/>
  <c r="F58" i="2"/>
  <c r="F56" i="2"/>
  <c r="F54" i="2"/>
  <c r="F52" i="2"/>
  <c r="F50" i="2"/>
  <c r="F48" i="2"/>
  <c r="F46" i="2"/>
  <c r="F44" i="2"/>
  <c r="F42" i="2"/>
  <c r="F32" i="2"/>
  <c r="F30" i="2"/>
  <c r="F25" i="2"/>
  <c r="E104" i="2" l="1"/>
  <c r="F104" i="2" s="1"/>
  <c r="F106" i="2" s="1"/>
  <c r="F18" i="2" s="1"/>
  <c r="F34" i="2"/>
  <c r="F17" i="2" s="1"/>
  <c r="F20" i="2" l="1"/>
  <c r="F16" i="5" s="1"/>
  <c r="F20" i="5" l="1"/>
  <c r="F24" i="5" s="1"/>
</calcChain>
</file>

<file path=xl/sharedStrings.xml><?xml version="1.0" encoding="utf-8"?>
<sst xmlns="http://schemas.openxmlformats.org/spreadsheetml/2006/main" count="216" uniqueCount="107">
  <si>
    <t>m2</t>
  </si>
  <si>
    <t>2.</t>
  </si>
  <si>
    <t>3.</t>
  </si>
  <si>
    <t>4.</t>
  </si>
  <si>
    <t>5.</t>
  </si>
  <si>
    <t>tm</t>
  </si>
  <si>
    <t>7.</t>
  </si>
  <si>
    <t>Organizacija gradbišča (postavitev gradbiščne</t>
  </si>
  <si>
    <t xml:space="preserve">zaščitne ograje za ves čas del, postavitev gradbiščnih </t>
  </si>
  <si>
    <t>kpl</t>
  </si>
  <si>
    <t>10.</t>
  </si>
  <si>
    <t>kom</t>
  </si>
  <si>
    <t>opozorilnih tabel, WC, kontejner, itd…), vključno s čiščenjem</t>
  </si>
  <si>
    <t>Izdelava varnostnega načrta.</t>
  </si>
  <si>
    <t>9.</t>
  </si>
  <si>
    <t>11.</t>
  </si>
  <si>
    <t>12.</t>
  </si>
  <si>
    <t>13.</t>
  </si>
  <si>
    <t>15.</t>
  </si>
  <si>
    <t>17.</t>
  </si>
  <si>
    <t>in transporti do mesta vgraditve.</t>
  </si>
  <si>
    <t>18.</t>
  </si>
  <si>
    <t>19.</t>
  </si>
  <si>
    <t>20.</t>
  </si>
  <si>
    <t>22.</t>
  </si>
  <si>
    <t>21.</t>
  </si>
  <si>
    <t>6.</t>
  </si>
  <si>
    <t>8.</t>
  </si>
  <si>
    <t>16.</t>
  </si>
  <si>
    <t>Dobava in montaža odkapne pločevine</t>
  </si>
  <si>
    <t xml:space="preserve">Dobava in montaža revizijskih vratic na </t>
  </si>
  <si>
    <t>23.</t>
  </si>
  <si>
    <t>24.</t>
  </si>
  <si>
    <t>25.</t>
  </si>
  <si>
    <t>26.</t>
  </si>
  <si>
    <t>27.</t>
  </si>
  <si>
    <t>14.</t>
  </si>
  <si>
    <t>investitor:</t>
  </si>
  <si>
    <t>3210  SLOVENSKE KONJICE</t>
  </si>
  <si>
    <t>objekt:</t>
  </si>
  <si>
    <t>ENERGETSKA SANACIJA OBJEKTA</t>
  </si>
  <si>
    <t>A.</t>
  </si>
  <si>
    <t>1.</t>
  </si>
  <si>
    <t>B.</t>
  </si>
  <si>
    <t>REKAPITULACIJA:</t>
  </si>
  <si>
    <t>SKUPAJ BREZ DDV:</t>
  </si>
  <si>
    <t>PRIPRAVLJALNA IN ZAKLJUČNA DELA</t>
  </si>
  <si>
    <t>Rušenje obstoječe ravne strehe v sestavi:</t>
  </si>
  <si>
    <t>Strešna Izotekt izolacija, obrobe, toplotna izolacija.</t>
  </si>
  <si>
    <t>Vključno z nakladanjem na kamion.</t>
  </si>
  <si>
    <t>Odvoz materiala (hidroizolacija, stiropor) na trajno deponijo s plačilom komunalne takse.</t>
  </si>
  <si>
    <t>ton</t>
  </si>
  <si>
    <t>Demontaža strešnih talnih lijakov ter blindiranje iztokov.</t>
  </si>
  <si>
    <t>Odstranitev pločevinastih obrob atike z nakladanjem in odvozom na trajno deponijo ter plačilom takse.</t>
  </si>
  <si>
    <t>m</t>
  </si>
  <si>
    <t>Odstranitev obstoječe kritine strojnice z odvozom v stalno deponijo.</t>
  </si>
  <si>
    <t>Dobava in montaža obrobe atike iz ALU barvne pločevine s podložno pločevino debeline 0,8 mm vključno z OSB vodoodporno ploščo deb.22 mm in stiroporjem deb. 3 cm ter pritrditvijo le teh razvite širine  do 70 cm.</t>
  </si>
  <si>
    <t>Dobava in montaža kotličkov.</t>
  </si>
  <si>
    <t>Dobava in montaža duktilnih cevi DN 125 dolžine 2m, vključno s koleni, spojkami  in konzolami za priklop v peskolov.</t>
  </si>
  <si>
    <t>Dobava in montaža RHENOFOL vezne pločevine - Z profil</t>
  </si>
  <si>
    <t>Dobava materiala in obloga obstoječih dimnikov z alu barvno pločevino deb. 0,8 mm  vključno z vsemi obrobami, inox kapo, oddušniki, zračniki,… Dimnik je dimenzije 235×60cm, v=2m</t>
  </si>
  <si>
    <t>kos</t>
  </si>
  <si>
    <t>Vodoneprepustna obdelava s folijo okrog raznih zračnikov in iztokov.</t>
  </si>
  <si>
    <t xml:space="preserve">kom </t>
  </si>
  <si>
    <t>Dobava materiala ter izdelava obrobe dvigalnega jaška R.Š. 50 cm.</t>
  </si>
  <si>
    <t>Demontaža in montaža žleba in odtočne cevi DN 100 pri dvigalnem jašku.</t>
  </si>
  <si>
    <t>Dobava materiala in izdelava ravne strehe v sestavi:</t>
  </si>
  <si>
    <t>Parna zapora izotek  alu folija ali podobno 3mm</t>
  </si>
  <si>
    <t>Filc</t>
  </si>
  <si>
    <t>Rhenofol folija ali podobno deb.1,8mm</t>
  </si>
  <si>
    <t>Dobava materiala in izdelava obloge z Rhenofol strešno tesnilno folijo z lepljenjem in pritrjevanjem na atiko.</t>
  </si>
  <si>
    <r>
      <t>Vrtanje atike za izvedbo odtokov iz ravnih streh in varnostni odtok vključno z montažo tipskih izlivnikov.</t>
    </r>
    <r>
      <rPr>
        <sz val="8"/>
        <rFont val="Arial"/>
        <family val="2"/>
        <charset val="238"/>
      </rPr>
      <t xml:space="preserve"> </t>
    </r>
  </si>
  <si>
    <t>Sprotno in končno čiščenje objekta in okolice objekta kjer so bile deponije ter začasni objekti.</t>
  </si>
  <si>
    <t>SKUPAJ</t>
  </si>
  <si>
    <t>Pokrivanje strehe strojnice s trapezno barvno pločevino v rdeči barvi, vključno z obrobo.</t>
  </si>
  <si>
    <t>STREHA IN KLEPARSKI IZDELKI</t>
  </si>
  <si>
    <t>na stiku fasade s parapetnim zidom</t>
  </si>
  <si>
    <t>pritrdilnim materialom, vsemi pomožnimi deli</t>
  </si>
  <si>
    <t>Prilagoditev vrat v strojnico dvigala zaradi menjave (višje) izolacije na strehi.</t>
  </si>
  <si>
    <t>merilnih mestih obstoječe strelovodne napeljave.</t>
  </si>
  <si>
    <t>Dobava in polaganje Geberit Pluvia odtočnih cevi fi 110 za odvod vode iz strehe.</t>
  </si>
  <si>
    <t>Dobava in montaža strešnih vtočnikov Geberit Pluvia.</t>
  </si>
  <si>
    <t>Dobava in polaganje PVC kanalizacijskih cevi fi 110 s priključkom na obstoječo kanalizacijo.</t>
  </si>
  <si>
    <t>Kompletna izdelava peskolovcev fi 40 z LTŽ pokrovom 40/40 ter PVC kolenom fi 110/90° kot sifon.</t>
  </si>
  <si>
    <t>Izdelava priključkov na obstoječi mešani kanal.</t>
  </si>
  <si>
    <t>PROJEKTANTSKI POPIS DEL - STREHA IN KLEPARSKI IZDELKI</t>
  </si>
  <si>
    <t>gradbišča med in po končanih delih.</t>
  </si>
  <si>
    <t>ETAŽNI LASTNIKI VEČSTANOVANJSKEGA OBJEKTA MESTNI TRG 12</t>
  </si>
  <si>
    <t>MESTNI TRG 12</t>
  </si>
  <si>
    <t>Dobava materiala in vgradnja pranega agregata 16-32 mm v debelini 5 cm, vključno s politlakom 300g nad Rhenofol strešno tesnilno folijo.</t>
  </si>
  <si>
    <t>r.š. do 50 cm vključno z vsem</t>
  </si>
  <si>
    <t>Nepredvidena dela</t>
  </si>
  <si>
    <t>ENERGETSKA SANACIJA OBJEKTA - VEZNI DEL</t>
  </si>
  <si>
    <t>Odstranitev obstoječe ravne strehe do naklonskega betona v sestavi:</t>
  </si>
  <si>
    <t>Odstranitev pločevinastih obrob in kap z nakladanjem in odvozom na trajno deponijo ter plačilom takse.</t>
  </si>
  <si>
    <t>Dobava in montaža zidnih obrob na fasadi, r.š. do 50 cm.</t>
  </si>
  <si>
    <t>Dobava in montaža kap iz ALU barvne pločevine s podložno pločevino debeline 0,8 mm vključno z OSB vodoodporno ploščo deb.22 mm in stiroporjem deb. 3 cm ter pritrditvijo le teh razvite širine do 50 cm.</t>
  </si>
  <si>
    <t>Montaža ter demontaža fasadnih cevnih odrov pri delih, povezanih z odstranitvijo obstoječih in montažo novih pločevinastih obrob.</t>
  </si>
  <si>
    <t>STREHA STANOVANJSKI DEL:</t>
  </si>
  <si>
    <t>DDV</t>
  </si>
  <si>
    <t>SKUPAJ Z DDV:</t>
  </si>
  <si>
    <t>STREHA VEZNI DEL:</t>
  </si>
  <si>
    <t>SKUPNA REKAPITULACIJA</t>
  </si>
  <si>
    <t>EPS stiropor 150 0'036 deb. 25 cm (10+15)</t>
  </si>
  <si>
    <t>Naklonski stiropor EPS 150 (v padcu do 1%)</t>
  </si>
  <si>
    <t>stan. del</t>
  </si>
  <si>
    <t>posl. 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</si>
</sst>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164" formatCode="_-* #,##0.00\ &quot;SIT&quot;_-;\-* #,##0.00\ &quot;SIT&quot;_-;_-* &quot;-&quot;??\ &quot;SIT&quot;_-;_-@_-"/>
    <numFmt numFmtId="165" formatCode="#,##0.00\ [$€-1];\-#,##0.00\ [$€-1]"/>
    <numFmt numFmtId="166" formatCode="#,##0.00\ [$€-1]"/>
    <numFmt numFmtId="167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u/>
      <sz val="12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1" applyFont="1"/>
    <xf numFmtId="0" fontId="1" fillId="0" borderId="0" xfId="1"/>
    <xf numFmtId="0" fontId="6" fillId="0" borderId="0" xfId="1" applyFont="1"/>
    <xf numFmtId="165" fontId="6" fillId="0" borderId="0" xfId="1" applyNumberFormat="1" applyFont="1"/>
    <xf numFmtId="0" fontId="7" fillId="0" borderId="0" xfId="1" applyFont="1"/>
    <xf numFmtId="0" fontId="8" fillId="0" borderId="0" xfId="1" applyFont="1"/>
    <xf numFmtId="0" fontId="8" fillId="0" borderId="0" xfId="1" applyFont="1" applyAlignment="1">
      <alignment horizontal="center"/>
    </xf>
    <xf numFmtId="0" fontId="1" fillId="0" borderId="0" xfId="1" applyAlignment="1">
      <alignment horizontal="center"/>
    </xf>
    <xf numFmtId="166" fontId="1" fillId="0" borderId="0" xfId="1" applyNumberFormat="1" applyAlignment="1">
      <alignment horizontal="center"/>
    </xf>
    <xf numFmtId="2" fontId="8" fillId="0" borderId="0" xfId="1" applyNumberFormat="1" applyFont="1" applyAlignment="1">
      <alignment horizontal="center"/>
    </xf>
    <xf numFmtId="2" fontId="1" fillId="0" borderId="0" xfId="1" applyNumberFormat="1" applyAlignment="1">
      <alignment horizontal="center"/>
    </xf>
    <xf numFmtId="0" fontId="1" fillId="0" borderId="0" xfId="1" applyAlignment="1">
      <alignment wrapText="1"/>
    </xf>
    <xf numFmtId="0" fontId="6" fillId="0" borderId="0" xfId="1" applyFont="1" applyAlignment="1">
      <alignment vertical="top"/>
    </xf>
    <xf numFmtId="0" fontId="9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6" fontId="1" fillId="0" borderId="0" xfId="0" applyNumberFormat="1" applyFont="1"/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0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9" fillId="0" borderId="1" xfId="1" applyFont="1" applyBorder="1" applyAlignment="1">
      <alignment horizontal="center"/>
    </xf>
    <xf numFmtId="4" fontId="1" fillId="0" borderId="0" xfId="0" applyNumberFormat="1" applyFont="1" applyAlignment="1">
      <alignment horizontal="center" wrapText="1"/>
    </xf>
    <xf numFmtId="14" fontId="1" fillId="0" borderId="0" xfId="1" applyNumberFormat="1" applyAlignment="1">
      <alignment horizontal="center"/>
    </xf>
    <xf numFmtId="167" fontId="1" fillId="0" borderId="0" xfId="0" applyNumberFormat="1" applyFont="1" applyAlignment="1">
      <alignment horizontal="center" wrapText="1"/>
    </xf>
    <xf numFmtId="0" fontId="9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9" fillId="0" borderId="0" xfId="1" applyFont="1" applyAlignment="1">
      <alignment horizontal="left" vertical="top"/>
    </xf>
    <xf numFmtId="0" fontId="10" fillId="0" borderId="0" xfId="1" applyFont="1" applyAlignment="1">
      <alignment horizontal="left" vertical="top"/>
    </xf>
    <xf numFmtId="0" fontId="6" fillId="0" borderId="0" xfId="0" applyFont="1" applyAlignment="1">
      <alignment vertical="top"/>
    </xf>
    <xf numFmtId="2" fontId="6" fillId="0" borderId="0" xfId="0" applyNumberFormat="1" applyFont="1" applyAlignment="1">
      <alignment horizontal="left" vertical="top"/>
    </xf>
    <xf numFmtId="1" fontId="6" fillId="0" borderId="0" xfId="0" applyNumberFormat="1" applyFont="1" applyAlignment="1">
      <alignment horizontal="left" vertical="top" wrapText="1"/>
    </xf>
    <xf numFmtId="0" fontId="10" fillId="0" borderId="0" xfId="1" applyFont="1" applyAlignment="1">
      <alignment horizontal="left"/>
    </xf>
    <xf numFmtId="0" fontId="1" fillId="0" borderId="1" xfId="1" applyBorder="1" applyAlignment="1">
      <alignment wrapText="1"/>
    </xf>
    <xf numFmtId="0" fontId="1" fillId="0" borderId="1" xfId="1" applyBorder="1" applyAlignment="1">
      <alignment horizontal="center"/>
    </xf>
    <xf numFmtId="2" fontId="1" fillId="0" borderId="1" xfId="1" applyNumberFormat="1" applyBorder="1" applyAlignment="1">
      <alignment horizontal="center"/>
    </xf>
    <xf numFmtId="0" fontId="8" fillId="0" borderId="0" xfId="0" applyFont="1"/>
    <xf numFmtId="0" fontId="9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left"/>
    </xf>
    <xf numFmtId="0" fontId="4" fillId="0" borderId="0" xfId="0" applyFont="1"/>
    <xf numFmtId="0" fontId="2" fillId="0" borderId="0" xfId="0" applyFont="1" applyAlignment="1">
      <alignment vertical="top"/>
    </xf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166" fontId="6" fillId="0" borderId="0" xfId="0" applyNumberFormat="1" applyFont="1"/>
    <xf numFmtId="165" fontId="9" fillId="0" borderId="0" xfId="1" applyNumberFormat="1" applyFont="1" applyAlignment="1">
      <alignment horizontal="right"/>
    </xf>
    <xf numFmtId="0" fontId="12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5" fontId="9" fillId="0" borderId="0" xfId="0" applyNumberFormat="1" applyFont="1"/>
    <xf numFmtId="0" fontId="9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165" fontId="13" fillId="0" borderId="0" xfId="0" applyNumberFormat="1" applyFont="1"/>
    <xf numFmtId="0" fontId="13" fillId="0" borderId="1" xfId="0" applyFont="1" applyBorder="1" applyAlignment="1">
      <alignment horizontal="center"/>
    </xf>
    <xf numFmtId="165" fontId="9" fillId="0" borderId="1" xfId="0" applyNumberFormat="1" applyFont="1" applyBorder="1"/>
    <xf numFmtId="0" fontId="2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165" fontId="6" fillId="0" borderId="0" xfId="0" applyNumberFormat="1" applyFont="1"/>
    <xf numFmtId="0" fontId="14" fillId="0" borderId="0" xfId="0" applyFont="1" applyAlignment="1">
      <alignment wrapText="1"/>
    </xf>
    <xf numFmtId="0" fontId="3" fillId="0" borderId="0" xfId="0" applyFont="1" applyAlignment="1">
      <alignment wrapText="1"/>
    </xf>
    <xf numFmtId="166" fontId="1" fillId="0" borderId="1" xfId="1" applyNumberFormat="1" applyBorder="1" applyAlignment="1">
      <alignment horizontal="center"/>
    </xf>
    <xf numFmtId="165" fontId="6" fillId="0" borderId="1" xfId="1" applyNumberFormat="1" applyFont="1" applyBorder="1"/>
    <xf numFmtId="9" fontId="1" fillId="0" borderId="1" xfId="1" applyNumberFormat="1" applyBorder="1" applyAlignment="1">
      <alignment horizontal="center"/>
    </xf>
    <xf numFmtId="166" fontId="15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0" xfId="1" applyFont="1"/>
    <xf numFmtId="0" fontId="2" fillId="0" borderId="0" xfId="1" applyFont="1"/>
    <xf numFmtId="0" fontId="10" fillId="0" borderId="0" xfId="1" applyFont="1"/>
    <xf numFmtId="0" fontId="4" fillId="0" borderId="0" xfId="1" applyFont="1"/>
    <xf numFmtId="0" fontId="10" fillId="0" borderId="0" xfId="1" applyFont="1" applyAlignment="1">
      <alignment horizontal="left"/>
    </xf>
    <xf numFmtId="9" fontId="0" fillId="0" borderId="0" xfId="0" applyNumberFormat="1"/>
    <xf numFmtId="8" fontId="0" fillId="0" borderId="0" xfId="0" applyNumberFormat="1"/>
    <xf numFmtId="0" fontId="14" fillId="0" borderId="0" xfId="1" applyFont="1" applyAlignment="1">
      <alignment horizontal="center"/>
    </xf>
    <xf numFmtId="9" fontId="14" fillId="0" borderId="0" xfId="1" applyNumberFormat="1" applyFont="1" applyAlignment="1">
      <alignment horizontal="center"/>
    </xf>
    <xf numFmtId="165" fontId="14" fillId="0" borderId="0" xfId="1" applyNumberFormat="1" applyFont="1" applyAlignment="1">
      <alignment horizontal="right"/>
    </xf>
  </cellXfs>
  <cellStyles count="3">
    <cellStyle name="Navadno" xfId="0" builtinId="0"/>
    <cellStyle name="Navadno 2" xfId="1" xr:uid="{00000000-0005-0000-0000-000001000000}"/>
    <cellStyle name="Valuta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F84C0-C4D1-4FAD-9142-D8DA134E4432}">
  <dimension ref="A1:H24"/>
  <sheetViews>
    <sheetView tabSelected="1" view="pageBreakPreview" zoomScaleNormal="100" zoomScaleSheetLayoutView="100" workbookViewId="0">
      <selection activeCell="A23" sqref="A23:XFD23"/>
    </sheetView>
  </sheetViews>
  <sheetFormatPr defaultRowHeight="15" x14ac:dyDescent="0.25"/>
  <cols>
    <col min="6" max="6" width="24.42578125" customWidth="1"/>
  </cols>
  <sheetData>
    <row r="1" spans="1:8" s="47" customFormat="1" x14ac:dyDescent="0.2">
      <c r="A1" s="46"/>
      <c r="B1" s="74" t="s">
        <v>37</v>
      </c>
      <c r="C1" s="74"/>
      <c r="D1" s="74"/>
      <c r="E1" s="48"/>
    </row>
    <row r="2" spans="1:8" s="47" customFormat="1" x14ac:dyDescent="0.25">
      <c r="A2" s="46"/>
      <c r="B2" s="75" t="s">
        <v>87</v>
      </c>
      <c r="C2" s="75"/>
      <c r="D2" s="75"/>
      <c r="E2" s="75"/>
      <c r="F2" s="75"/>
      <c r="G2" s="75"/>
      <c r="H2" s="75"/>
    </row>
    <row r="3" spans="1:8" s="45" customFormat="1" ht="12" x14ac:dyDescent="0.2">
      <c r="A3" s="52"/>
      <c r="B3" s="77"/>
      <c r="C3" s="77"/>
      <c r="D3" s="77"/>
      <c r="E3" s="77"/>
      <c r="F3" s="77"/>
      <c r="G3" s="77"/>
      <c r="H3" s="77"/>
    </row>
    <row r="4" spans="1:8" s="47" customFormat="1" x14ac:dyDescent="0.25">
      <c r="A4" s="46"/>
      <c r="B4" s="75" t="s">
        <v>38</v>
      </c>
      <c r="C4" s="75"/>
      <c r="D4" s="75"/>
      <c r="E4" s="75"/>
      <c r="F4" s="75"/>
      <c r="G4" s="75"/>
      <c r="H4" s="75"/>
    </row>
    <row r="5" spans="1:8" s="47" customFormat="1" x14ac:dyDescent="0.25">
      <c r="A5" s="46"/>
      <c r="B5" s="75"/>
      <c r="C5" s="75"/>
      <c r="D5" s="75"/>
      <c r="E5" s="75"/>
      <c r="F5" s="75"/>
      <c r="G5" s="75"/>
      <c r="H5" s="75"/>
    </row>
    <row r="6" spans="1:8" s="47" customFormat="1" x14ac:dyDescent="0.25">
      <c r="A6" s="46"/>
      <c r="B6" s="75"/>
      <c r="C6" s="75"/>
      <c r="D6" s="75"/>
      <c r="E6" s="75"/>
      <c r="F6" s="75"/>
      <c r="G6" s="75"/>
      <c r="H6" s="75"/>
    </row>
    <row r="7" spans="1:8" s="47" customFormat="1" x14ac:dyDescent="0.2">
      <c r="A7" s="46"/>
      <c r="B7" s="74" t="s">
        <v>39</v>
      </c>
      <c r="C7" s="74"/>
      <c r="D7" s="74"/>
      <c r="E7" s="74"/>
      <c r="F7" s="74"/>
      <c r="G7" s="74"/>
      <c r="H7" s="74"/>
    </row>
    <row r="8" spans="1:8" s="47" customFormat="1" x14ac:dyDescent="0.25">
      <c r="A8" s="46"/>
      <c r="B8" s="75" t="s">
        <v>40</v>
      </c>
      <c r="C8" s="75"/>
      <c r="D8" s="75"/>
      <c r="E8" s="75"/>
      <c r="F8" s="75"/>
      <c r="G8" s="75"/>
      <c r="H8" s="75"/>
    </row>
    <row r="12" spans="1:8" ht="20.25" x14ac:dyDescent="0.3">
      <c r="B12" s="76" t="s">
        <v>102</v>
      </c>
      <c r="C12" s="76"/>
      <c r="D12" s="76"/>
      <c r="E12" s="76"/>
      <c r="F12" s="76"/>
      <c r="G12" s="76"/>
      <c r="H12" s="76"/>
    </row>
    <row r="16" spans="1:8" s="47" customFormat="1" ht="22.5" customHeight="1" x14ac:dyDescent="0.25">
      <c r="A16" s="3"/>
      <c r="B16" s="14" t="s">
        <v>98</v>
      </c>
      <c r="C16" s="25"/>
      <c r="D16" s="25"/>
      <c r="E16" s="25"/>
      <c r="F16" s="51">
        <f>'STREHA-STANOVANJSKI DEL'!F20</f>
        <v>0</v>
      </c>
    </row>
    <row r="17" spans="1:6" s="47" customFormat="1" ht="22.5" customHeight="1" x14ac:dyDescent="0.25">
      <c r="A17" s="3"/>
      <c r="B17" s="14" t="s">
        <v>101</v>
      </c>
      <c r="C17" s="25"/>
      <c r="D17" s="25"/>
      <c r="E17" s="25"/>
      <c r="F17" s="51">
        <f>'STREHA-VEZNI DEL'!F20</f>
        <v>0</v>
      </c>
    </row>
    <row r="18" spans="1:6" x14ac:dyDescent="0.25">
      <c r="F18" s="73"/>
    </row>
    <row r="20" spans="1:6" s="47" customFormat="1" ht="22.5" customHeight="1" x14ac:dyDescent="0.25">
      <c r="A20" s="3"/>
      <c r="B20" s="14" t="s">
        <v>73</v>
      </c>
      <c r="C20" s="25"/>
      <c r="D20" s="25"/>
      <c r="E20" s="25"/>
      <c r="F20" s="51">
        <f>SUM(F16:F17)</f>
        <v>0</v>
      </c>
    </row>
    <row r="21" spans="1:6" s="47" customFormat="1" ht="22.5" customHeight="1" x14ac:dyDescent="0.25">
      <c r="A21" s="3"/>
      <c r="B21" s="14" t="s">
        <v>99</v>
      </c>
      <c r="C21" s="81" t="s">
        <v>105</v>
      </c>
      <c r="D21" s="81">
        <v>67.121030000000005</v>
      </c>
      <c r="E21" s="82">
        <v>9.5000000000000001E-2</v>
      </c>
      <c r="F21" s="83">
        <v>0</v>
      </c>
    </row>
    <row r="22" spans="1:6" x14ac:dyDescent="0.25">
      <c r="C22" t="s">
        <v>106</v>
      </c>
      <c r="D22">
        <v>32.878970000000002</v>
      </c>
      <c r="E22" s="79">
        <v>0.22</v>
      </c>
      <c r="F22" s="80">
        <v>0</v>
      </c>
    </row>
    <row r="23" spans="1:6" x14ac:dyDescent="0.25">
      <c r="E23" s="79"/>
      <c r="F23" s="80"/>
    </row>
    <row r="24" spans="1:6" s="47" customFormat="1" ht="22.5" customHeight="1" x14ac:dyDescent="0.25">
      <c r="A24" s="3"/>
      <c r="B24" s="14" t="s">
        <v>100</v>
      </c>
      <c r="C24" s="25"/>
      <c r="D24" s="25"/>
      <c r="E24" s="25"/>
      <c r="F24" s="51">
        <f>SUM(F20:F21)</f>
        <v>0</v>
      </c>
    </row>
  </sheetData>
  <mergeCells count="9">
    <mergeCell ref="B1:D1"/>
    <mergeCell ref="B8:H8"/>
    <mergeCell ref="B12:H12"/>
    <mergeCell ref="B2:H2"/>
    <mergeCell ref="B3:H3"/>
    <mergeCell ref="B4:H4"/>
    <mergeCell ref="B5:H5"/>
    <mergeCell ref="B6:H6"/>
    <mergeCell ref="B7:H7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06"/>
  <sheetViews>
    <sheetView view="pageBreakPreview" zoomScale="120" zoomScaleNormal="100" zoomScaleSheetLayoutView="120" workbookViewId="0"/>
  </sheetViews>
  <sheetFormatPr defaultColWidth="9.140625" defaultRowHeight="15" x14ac:dyDescent="0.2"/>
  <cols>
    <col min="1" max="1" width="5.28515625" style="46" customWidth="1"/>
    <col min="2" max="2" width="52.7109375" style="47" customWidth="1"/>
    <col min="3" max="3" width="8.5703125" style="48" customWidth="1"/>
    <col min="4" max="4" width="10.28515625" style="49" customWidth="1"/>
    <col min="5" max="5" width="11.85546875" style="48" customWidth="1"/>
    <col min="6" max="6" width="17.28515625" style="47" customWidth="1"/>
    <col min="7" max="7" width="14.85546875" style="47" bestFit="1" customWidth="1"/>
    <col min="8" max="16384" width="9.140625" style="47"/>
  </cols>
  <sheetData>
    <row r="1" spans="1:6" x14ac:dyDescent="0.2">
      <c r="B1" s="74" t="s">
        <v>37</v>
      </c>
      <c r="C1" s="74"/>
      <c r="D1" s="74"/>
    </row>
    <row r="2" spans="1:6" x14ac:dyDescent="0.25">
      <c r="B2" s="75" t="s">
        <v>87</v>
      </c>
      <c r="C2" s="75"/>
      <c r="D2" s="75"/>
      <c r="E2" s="75"/>
      <c r="F2" s="75"/>
    </row>
    <row r="3" spans="1:6" x14ac:dyDescent="0.25">
      <c r="B3" s="75" t="s">
        <v>88</v>
      </c>
      <c r="C3" s="75"/>
      <c r="D3" s="75"/>
      <c r="E3" s="75"/>
      <c r="F3" s="75"/>
    </row>
    <row r="4" spans="1:6" s="45" customFormat="1" ht="12" x14ac:dyDescent="0.2">
      <c r="A4" s="52"/>
      <c r="B4" s="77"/>
      <c r="C4" s="77"/>
      <c r="D4" s="77"/>
      <c r="E4" s="53"/>
    </row>
    <row r="5" spans="1:6" x14ac:dyDescent="0.25">
      <c r="B5" s="75" t="s">
        <v>38</v>
      </c>
      <c r="C5" s="75"/>
      <c r="D5" s="75"/>
    </row>
    <row r="6" spans="1:6" x14ac:dyDescent="0.25">
      <c r="B6" s="75"/>
      <c r="C6" s="75"/>
      <c r="D6" s="75"/>
    </row>
    <row r="7" spans="1:6" x14ac:dyDescent="0.25">
      <c r="B7" s="75"/>
      <c r="C7" s="75"/>
      <c r="D7" s="75"/>
    </row>
    <row r="8" spans="1:6" x14ac:dyDescent="0.2">
      <c r="B8" s="74" t="s">
        <v>39</v>
      </c>
      <c r="C8" s="74"/>
      <c r="D8" s="74"/>
    </row>
    <row r="9" spans="1:6" x14ac:dyDescent="0.25">
      <c r="B9" s="75" t="s">
        <v>40</v>
      </c>
      <c r="C9" s="75"/>
      <c r="D9" s="75"/>
    </row>
    <row r="10" spans="1:6" ht="18" x14ac:dyDescent="0.25">
      <c r="B10" s="1"/>
      <c r="C10" s="8"/>
      <c r="D10" s="11"/>
      <c r="E10" s="8"/>
    </row>
    <row r="11" spans="1:6" ht="14.25" x14ac:dyDescent="0.2">
      <c r="A11" s="13"/>
      <c r="B11" s="2"/>
      <c r="D11" s="11"/>
      <c r="E11" s="28"/>
      <c r="F11" s="2"/>
    </row>
    <row r="12" spans="1:6" ht="20.25" x14ac:dyDescent="0.3">
      <c r="A12" s="13"/>
      <c r="B12" s="78" t="s">
        <v>85</v>
      </c>
      <c r="C12" s="78"/>
      <c r="D12" s="78"/>
      <c r="E12" s="78"/>
      <c r="F12" s="78"/>
    </row>
    <row r="13" spans="1:6" ht="20.25" x14ac:dyDescent="0.3">
      <c r="A13" s="13"/>
      <c r="B13" s="37"/>
      <c r="C13" s="24"/>
      <c r="D13" s="24"/>
    </row>
    <row r="14" spans="1:6" ht="20.25" x14ac:dyDescent="0.3">
      <c r="A14" s="13"/>
      <c r="B14" s="14"/>
      <c r="C14" s="24"/>
      <c r="D14" s="24"/>
    </row>
    <row r="15" spans="1:6" ht="20.25" x14ac:dyDescent="0.3">
      <c r="A15" s="13"/>
      <c r="B15" s="15" t="s">
        <v>44</v>
      </c>
      <c r="C15" s="24"/>
      <c r="D15" s="24"/>
    </row>
    <row r="16" spans="1:6" ht="13.5" customHeight="1" x14ac:dyDescent="0.3">
      <c r="A16" s="13"/>
      <c r="B16" s="15"/>
      <c r="C16" s="24"/>
      <c r="D16" s="24"/>
    </row>
    <row r="17" spans="1:7" s="56" customFormat="1" ht="22.5" customHeight="1" x14ac:dyDescent="0.25">
      <c r="A17" s="42" t="s">
        <v>41</v>
      </c>
      <c r="B17" s="14" t="s">
        <v>46</v>
      </c>
      <c r="C17" s="25"/>
      <c r="D17" s="25"/>
      <c r="E17" s="54"/>
      <c r="F17" s="55">
        <f>F34</f>
        <v>0</v>
      </c>
    </row>
    <row r="18" spans="1:7" s="58" customFormat="1" ht="22.5" customHeight="1" x14ac:dyDescent="0.25">
      <c r="A18" s="43" t="s">
        <v>43</v>
      </c>
      <c r="B18" s="44" t="s">
        <v>75</v>
      </c>
      <c r="C18" s="26"/>
      <c r="D18" s="26"/>
      <c r="E18" s="60"/>
      <c r="F18" s="61">
        <f>F106</f>
        <v>0</v>
      </c>
      <c r="G18" s="59"/>
    </row>
    <row r="19" spans="1:7" x14ac:dyDescent="0.25">
      <c r="A19" s="62"/>
    </row>
    <row r="20" spans="1:7" ht="15.75" x14ac:dyDescent="0.25">
      <c r="A20" s="3"/>
      <c r="B20" s="14" t="s">
        <v>45</v>
      </c>
      <c r="C20" s="25"/>
      <c r="D20" s="25"/>
      <c r="E20" s="25"/>
      <c r="F20" s="51">
        <f>SUM(F17:F18)</f>
        <v>0</v>
      </c>
    </row>
    <row r="21" spans="1:7" ht="14.25" customHeight="1" x14ac:dyDescent="0.3">
      <c r="A21" s="13"/>
      <c r="B21" s="33"/>
      <c r="C21" s="24"/>
      <c r="D21" s="24"/>
    </row>
    <row r="22" spans="1:7" ht="15.75" customHeight="1" x14ac:dyDescent="0.3">
      <c r="A22" s="13"/>
      <c r="B22" s="33"/>
      <c r="C22" s="24"/>
      <c r="D22" s="24"/>
    </row>
    <row r="23" spans="1:7" s="58" customFormat="1" ht="15.75" x14ac:dyDescent="0.25">
      <c r="A23" s="30" t="s">
        <v>41</v>
      </c>
      <c r="B23" s="32" t="s">
        <v>46</v>
      </c>
      <c r="C23" s="25"/>
      <c r="D23" s="25"/>
      <c r="E23" s="57"/>
    </row>
    <row r="24" spans="1:7" s="58" customFormat="1" ht="15.75" x14ac:dyDescent="0.25">
      <c r="A24" s="30"/>
      <c r="B24" s="32"/>
      <c r="C24" s="25"/>
      <c r="D24" s="25"/>
      <c r="E24" s="57"/>
    </row>
    <row r="25" spans="1:7" ht="14.25" x14ac:dyDescent="0.2">
      <c r="A25" s="13" t="s">
        <v>42</v>
      </c>
      <c r="B25" s="2" t="s">
        <v>7</v>
      </c>
      <c r="C25" s="8" t="s">
        <v>9</v>
      </c>
      <c r="D25" s="11">
        <v>1</v>
      </c>
      <c r="E25" s="9"/>
      <c r="F25" s="4">
        <f>D25*E25</f>
        <v>0</v>
      </c>
    </row>
    <row r="26" spans="1:7" ht="14.25" x14ac:dyDescent="0.2">
      <c r="A26" s="13"/>
      <c r="B26" s="2" t="s">
        <v>8</v>
      </c>
      <c r="C26" s="8"/>
      <c r="D26" s="11"/>
      <c r="E26" s="9"/>
      <c r="F26" s="4"/>
    </row>
    <row r="27" spans="1:7" ht="14.25" x14ac:dyDescent="0.2">
      <c r="A27" s="13"/>
      <c r="B27" s="2" t="s">
        <v>12</v>
      </c>
      <c r="C27" s="8"/>
      <c r="D27" s="11"/>
      <c r="E27" s="9"/>
      <c r="F27" s="4"/>
    </row>
    <row r="28" spans="1:7" ht="14.25" x14ac:dyDescent="0.2">
      <c r="A28" s="13"/>
      <c r="B28" s="2" t="s">
        <v>86</v>
      </c>
      <c r="C28" s="8"/>
      <c r="D28" s="11"/>
      <c r="E28" s="9"/>
      <c r="F28" s="4"/>
    </row>
    <row r="29" spans="1:7" s="41" customFormat="1" ht="14.45" customHeight="1" x14ac:dyDescent="0.2">
      <c r="A29" s="31"/>
      <c r="B29" s="6"/>
      <c r="C29" s="7"/>
      <c r="D29" s="10"/>
      <c r="E29" s="7"/>
      <c r="F29" s="5"/>
    </row>
    <row r="30" spans="1:7" ht="14.25" x14ac:dyDescent="0.2">
      <c r="A30" s="13" t="s">
        <v>1</v>
      </c>
      <c r="B30" s="2" t="s">
        <v>13</v>
      </c>
      <c r="C30" s="8" t="s">
        <v>9</v>
      </c>
      <c r="D30" s="11">
        <v>1</v>
      </c>
      <c r="E30" s="9"/>
      <c r="F30" s="4">
        <f>D30*E30</f>
        <v>0</v>
      </c>
    </row>
    <row r="31" spans="1:7" ht="14.25" x14ac:dyDescent="0.2">
      <c r="A31" s="13"/>
      <c r="B31" s="2"/>
      <c r="C31" s="8"/>
      <c r="D31" s="11"/>
      <c r="E31" s="9"/>
      <c r="F31" s="4"/>
    </row>
    <row r="32" spans="1:7" s="2" customFormat="1" ht="25.5" x14ac:dyDescent="0.2">
      <c r="A32" s="13" t="s">
        <v>2</v>
      </c>
      <c r="B32" s="38" t="s">
        <v>72</v>
      </c>
      <c r="C32" s="39" t="s">
        <v>9</v>
      </c>
      <c r="D32" s="40">
        <v>1</v>
      </c>
      <c r="E32" s="69"/>
      <c r="F32" s="70">
        <f>D32*E32</f>
        <v>0</v>
      </c>
    </row>
    <row r="33" spans="1:6" s="2" customFormat="1" ht="15" customHeight="1" x14ac:dyDescent="0.2">
      <c r="A33" s="13"/>
      <c r="C33" s="8"/>
      <c r="D33" s="8"/>
      <c r="E33" s="8"/>
    </row>
    <row r="34" spans="1:6" s="63" customFormat="1" ht="12.75" x14ac:dyDescent="0.2">
      <c r="A34" s="34"/>
      <c r="B34" s="63" t="s">
        <v>73</v>
      </c>
      <c r="C34" s="64"/>
      <c r="D34" s="65"/>
      <c r="E34" s="64"/>
      <c r="F34" s="66">
        <f>SUM(F25:F32)</f>
        <v>0</v>
      </c>
    </row>
    <row r="35" spans="1:6" s="2" customFormat="1" ht="12.75" x14ac:dyDescent="0.2">
      <c r="A35" s="13"/>
      <c r="C35" s="8"/>
      <c r="D35" s="8"/>
      <c r="E35" s="8"/>
    </row>
    <row r="36" spans="1:6" s="16" customFormat="1" ht="12.75" x14ac:dyDescent="0.2">
      <c r="A36" s="13"/>
      <c r="B36" s="2"/>
      <c r="C36" s="8"/>
      <c r="D36" s="11"/>
      <c r="E36" s="9"/>
      <c r="F36" s="4"/>
    </row>
    <row r="37" spans="1:6" s="16" customFormat="1" ht="12.75" x14ac:dyDescent="0.2">
      <c r="A37" s="13"/>
      <c r="B37" s="2"/>
      <c r="C37" s="8"/>
      <c r="D37" s="11"/>
      <c r="E37" s="9"/>
      <c r="F37" s="4"/>
    </row>
    <row r="38" spans="1:6" s="58" customFormat="1" ht="15.75" x14ac:dyDescent="0.25">
      <c r="A38" s="30" t="s">
        <v>43</v>
      </c>
      <c r="B38" s="32" t="s">
        <v>75</v>
      </c>
      <c r="C38" s="25"/>
      <c r="D38" s="25"/>
      <c r="E38" s="57"/>
    </row>
    <row r="39" spans="1:6" s="16" customFormat="1" ht="12.75" x14ac:dyDescent="0.2">
      <c r="A39" s="13"/>
      <c r="B39" s="2"/>
      <c r="C39" s="8"/>
      <c r="D39" s="11"/>
      <c r="E39" s="9"/>
      <c r="F39" s="4"/>
    </row>
    <row r="40" spans="1:6" s="68" customFormat="1" ht="14.25" x14ac:dyDescent="0.2">
      <c r="A40" s="35" t="s">
        <v>42</v>
      </c>
      <c r="B40" s="17" t="s">
        <v>47</v>
      </c>
      <c r="C40" s="18"/>
      <c r="D40" s="27"/>
      <c r="E40" s="29"/>
      <c r="F40" s="19"/>
    </row>
    <row r="41" spans="1:6" s="68" customFormat="1" ht="14.25" x14ac:dyDescent="0.2">
      <c r="A41" s="36"/>
      <c r="B41" s="20" t="s">
        <v>48</v>
      </c>
      <c r="C41" s="18"/>
      <c r="D41" s="27"/>
      <c r="E41" s="18"/>
      <c r="F41" s="21"/>
    </row>
    <row r="42" spans="1:6" s="68" customFormat="1" ht="14.25" x14ac:dyDescent="0.2">
      <c r="A42" s="35"/>
      <c r="B42" s="17" t="s">
        <v>49</v>
      </c>
      <c r="C42" s="18" t="s">
        <v>0</v>
      </c>
      <c r="D42" s="27">
        <v>250</v>
      </c>
      <c r="E42" s="29"/>
      <c r="F42" s="50">
        <f>D42*E42</f>
        <v>0</v>
      </c>
    </row>
    <row r="43" spans="1:6" s="68" customFormat="1" ht="14.25" x14ac:dyDescent="0.2">
      <c r="A43" s="35"/>
      <c r="B43" s="17"/>
      <c r="C43" s="18"/>
      <c r="D43" s="27"/>
      <c r="E43" s="29"/>
      <c r="F43" s="50"/>
    </row>
    <row r="44" spans="1:6" s="68" customFormat="1" ht="25.5" x14ac:dyDescent="0.2">
      <c r="A44" s="35" t="s">
        <v>1</v>
      </c>
      <c r="B44" s="17" t="s">
        <v>50</v>
      </c>
      <c r="C44" s="18" t="s">
        <v>51</v>
      </c>
      <c r="D44" s="27">
        <v>8</v>
      </c>
      <c r="E44" s="29"/>
      <c r="F44" s="50">
        <f>D44*E44</f>
        <v>0</v>
      </c>
    </row>
    <row r="45" spans="1:6" s="68" customFormat="1" ht="14.25" x14ac:dyDescent="0.2">
      <c r="A45" s="35"/>
      <c r="B45" s="17"/>
      <c r="C45" s="18"/>
      <c r="D45" s="27"/>
      <c r="E45" s="29"/>
      <c r="F45" s="50"/>
    </row>
    <row r="46" spans="1:6" s="68" customFormat="1" ht="14.25" x14ac:dyDescent="0.2">
      <c r="A46" s="35" t="s">
        <v>2</v>
      </c>
      <c r="B46" s="17" t="s">
        <v>52</v>
      </c>
      <c r="C46" s="18" t="s">
        <v>11</v>
      </c>
      <c r="D46" s="27">
        <v>2</v>
      </c>
      <c r="E46" s="29"/>
      <c r="F46" s="50">
        <f>D46*E46</f>
        <v>0</v>
      </c>
    </row>
    <row r="47" spans="1:6" s="68" customFormat="1" ht="14.25" x14ac:dyDescent="0.2">
      <c r="A47" s="35"/>
      <c r="B47" s="17"/>
      <c r="C47" s="18"/>
      <c r="D47" s="27"/>
      <c r="E47" s="29"/>
      <c r="F47" s="50"/>
    </row>
    <row r="48" spans="1:6" s="68" customFormat="1" ht="25.5" x14ac:dyDescent="0.2">
      <c r="A48" s="35" t="s">
        <v>3</v>
      </c>
      <c r="B48" s="17" t="s">
        <v>53</v>
      </c>
      <c r="C48" s="18" t="s">
        <v>54</v>
      </c>
      <c r="D48" s="27">
        <v>90</v>
      </c>
      <c r="E48" s="29"/>
      <c r="F48" s="50">
        <f>D48*E48</f>
        <v>0</v>
      </c>
    </row>
    <row r="49" spans="1:6" s="68" customFormat="1" ht="14.25" x14ac:dyDescent="0.2">
      <c r="A49" s="35"/>
      <c r="B49" s="17"/>
      <c r="C49" s="18"/>
      <c r="D49" s="27"/>
      <c r="E49" s="29"/>
      <c r="F49" s="50"/>
    </row>
    <row r="50" spans="1:6" s="68" customFormat="1" ht="25.5" x14ac:dyDescent="0.2">
      <c r="A50" s="35" t="s">
        <v>4</v>
      </c>
      <c r="B50" s="17" t="s">
        <v>55</v>
      </c>
      <c r="C50" s="18" t="s">
        <v>0</v>
      </c>
      <c r="D50" s="27">
        <v>12</v>
      </c>
      <c r="E50" s="29"/>
      <c r="F50" s="50">
        <f>D50*E50</f>
        <v>0</v>
      </c>
    </row>
    <row r="51" spans="1:6" s="16" customFormat="1" x14ac:dyDescent="0.25">
      <c r="A51" s="46"/>
      <c r="B51" s="47"/>
      <c r="C51" s="48"/>
      <c r="D51" s="11"/>
      <c r="E51" s="8"/>
      <c r="F51" s="62"/>
    </row>
    <row r="52" spans="1:6" s="68" customFormat="1" ht="51.75" customHeight="1" x14ac:dyDescent="0.2">
      <c r="A52" s="35" t="s">
        <v>26</v>
      </c>
      <c r="B52" s="20" t="s">
        <v>56</v>
      </c>
      <c r="C52" s="18" t="s">
        <v>54</v>
      </c>
      <c r="D52" s="27">
        <v>90</v>
      </c>
      <c r="E52" s="29"/>
      <c r="F52" s="50">
        <f>D52*E52</f>
        <v>0</v>
      </c>
    </row>
    <row r="53" spans="1:6" s="68" customFormat="1" ht="14.25" x14ac:dyDescent="0.2">
      <c r="A53" s="36"/>
      <c r="B53" s="20"/>
      <c r="C53" s="18"/>
      <c r="D53" s="27"/>
      <c r="E53" s="29"/>
      <c r="F53" s="50"/>
    </row>
    <row r="54" spans="1:6" s="68" customFormat="1" ht="14.25" x14ac:dyDescent="0.2">
      <c r="A54" s="35" t="s">
        <v>6</v>
      </c>
      <c r="B54" s="20" t="s">
        <v>57</v>
      </c>
      <c r="C54" s="18" t="s">
        <v>11</v>
      </c>
      <c r="D54" s="27">
        <v>2</v>
      </c>
      <c r="E54" s="29"/>
      <c r="F54" s="50">
        <f>D54*E54</f>
        <v>0</v>
      </c>
    </row>
    <row r="55" spans="1:6" s="68" customFormat="1" ht="14.25" x14ac:dyDescent="0.2">
      <c r="A55" s="36"/>
      <c r="B55" s="20"/>
      <c r="C55" s="18"/>
      <c r="D55" s="27"/>
      <c r="E55" s="29"/>
      <c r="F55" s="50"/>
    </row>
    <row r="56" spans="1:6" s="68" customFormat="1" ht="27" customHeight="1" x14ac:dyDescent="0.2">
      <c r="A56" s="35" t="s">
        <v>27</v>
      </c>
      <c r="B56" s="20" t="s">
        <v>58</v>
      </c>
      <c r="C56" s="18" t="s">
        <v>11</v>
      </c>
      <c r="D56" s="27">
        <v>2</v>
      </c>
      <c r="E56" s="29"/>
      <c r="F56" s="50">
        <f>D56*E56</f>
        <v>0</v>
      </c>
    </row>
    <row r="57" spans="1:6" s="68" customFormat="1" ht="14.25" x14ac:dyDescent="0.2">
      <c r="A57" s="35"/>
      <c r="B57" s="20"/>
      <c r="C57" s="18"/>
      <c r="D57" s="27"/>
      <c r="E57" s="29"/>
      <c r="F57" s="50"/>
    </row>
    <row r="58" spans="1:6" s="68" customFormat="1" ht="14.25" x14ac:dyDescent="0.2">
      <c r="A58" s="35" t="s">
        <v>14</v>
      </c>
      <c r="B58" s="20" t="s">
        <v>59</v>
      </c>
      <c r="C58" s="18" t="s">
        <v>54</v>
      </c>
      <c r="D58" s="27">
        <v>70</v>
      </c>
      <c r="E58" s="29"/>
      <c r="F58" s="50">
        <f>D58*E58</f>
        <v>0</v>
      </c>
    </row>
    <row r="59" spans="1:6" s="68" customFormat="1" ht="14.25" x14ac:dyDescent="0.2">
      <c r="A59" s="36"/>
      <c r="B59" s="20"/>
      <c r="C59" s="18"/>
      <c r="D59" s="27"/>
      <c r="E59" s="29"/>
      <c r="F59" s="50"/>
    </row>
    <row r="60" spans="1:6" s="68" customFormat="1" ht="39" customHeight="1" x14ac:dyDescent="0.2">
      <c r="A60" s="35" t="s">
        <v>10</v>
      </c>
      <c r="B60" s="20" t="s">
        <v>60</v>
      </c>
      <c r="C60" s="18" t="s">
        <v>61</v>
      </c>
      <c r="D60" s="27">
        <v>4</v>
      </c>
      <c r="E60" s="29"/>
      <c r="F60" s="50">
        <f>D60*E60</f>
        <v>0</v>
      </c>
    </row>
    <row r="61" spans="1:6" s="68" customFormat="1" ht="14.25" x14ac:dyDescent="0.2">
      <c r="A61" s="35"/>
      <c r="B61" s="20"/>
      <c r="C61" s="18"/>
      <c r="D61" s="27"/>
      <c r="E61" s="29"/>
      <c r="F61" s="50"/>
    </row>
    <row r="62" spans="1:6" s="68" customFormat="1" ht="26.25" customHeight="1" x14ac:dyDescent="0.2">
      <c r="A62" s="35" t="s">
        <v>15</v>
      </c>
      <c r="B62" s="20" t="s">
        <v>62</v>
      </c>
      <c r="C62" s="18" t="s">
        <v>63</v>
      </c>
      <c r="D62" s="27">
        <v>10</v>
      </c>
      <c r="E62" s="29"/>
      <c r="F62" s="50">
        <f>D62*E62</f>
        <v>0</v>
      </c>
    </row>
    <row r="63" spans="1:6" s="68" customFormat="1" ht="14.25" x14ac:dyDescent="0.2">
      <c r="A63" s="35"/>
      <c r="B63" s="20"/>
      <c r="C63" s="18"/>
      <c r="D63" s="27"/>
      <c r="E63" s="29"/>
      <c r="F63" s="50"/>
    </row>
    <row r="64" spans="1:6" s="68" customFormat="1" ht="25.5" x14ac:dyDescent="0.2">
      <c r="A64" s="35" t="s">
        <v>16</v>
      </c>
      <c r="B64" s="20" t="s">
        <v>64</v>
      </c>
      <c r="C64" s="18" t="s">
        <v>54</v>
      </c>
      <c r="D64" s="27">
        <v>13</v>
      </c>
      <c r="E64" s="29"/>
      <c r="F64" s="50">
        <f>D64*E64</f>
        <v>0</v>
      </c>
    </row>
    <row r="65" spans="1:6" s="68" customFormat="1" ht="14.25" x14ac:dyDescent="0.2">
      <c r="A65" s="35"/>
      <c r="B65" s="20"/>
      <c r="C65" s="18"/>
      <c r="D65" s="27"/>
      <c r="E65" s="29"/>
      <c r="F65" s="50"/>
    </row>
    <row r="66" spans="1:6" s="68" customFormat="1" ht="25.5" x14ac:dyDescent="0.2">
      <c r="A66" s="35" t="s">
        <v>17</v>
      </c>
      <c r="B66" s="20" t="s">
        <v>65</v>
      </c>
      <c r="C66" s="18" t="s">
        <v>54</v>
      </c>
      <c r="D66" s="27">
        <v>6</v>
      </c>
      <c r="E66" s="29"/>
      <c r="F66" s="50">
        <f>D66*E66</f>
        <v>0</v>
      </c>
    </row>
    <row r="67" spans="1:6" s="68" customFormat="1" ht="14.25" x14ac:dyDescent="0.2">
      <c r="A67" s="35"/>
      <c r="B67" s="20"/>
      <c r="C67" s="18"/>
      <c r="D67" s="27"/>
      <c r="E67" s="29"/>
      <c r="F67" s="50"/>
    </row>
    <row r="68" spans="1:6" s="68" customFormat="1" ht="25.5" x14ac:dyDescent="0.2">
      <c r="A68" s="35" t="s">
        <v>36</v>
      </c>
      <c r="B68" s="20" t="s">
        <v>71</v>
      </c>
      <c r="C68" s="18" t="s">
        <v>11</v>
      </c>
      <c r="D68" s="27">
        <v>2</v>
      </c>
      <c r="E68" s="29"/>
      <c r="F68" s="50">
        <f>D68*E68</f>
        <v>0</v>
      </c>
    </row>
    <row r="69" spans="1:6" s="68" customFormat="1" ht="14.25" x14ac:dyDescent="0.2">
      <c r="A69" s="35"/>
      <c r="B69" s="20"/>
      <c r="C69" s="18"/>
      <c r="D69" s="27"/>
      <c r="E69" s="29"/>
      <c r="F69" s="50"/>
    </row>
    <row r="70" spans="1:6" s="68" customFormat="1" ht="14.25" x14ac:dyDescent="0.2">
      <c r="A70" s="35" t="s">
        <v>18</v>
      </c>
      <c r="B70" s="20" t="s">
        <v>66</v>
      </c>
      <c r="C70" s="18"/>
      <c r="D70" s="27"/>
      <c r="E70" s="29"/>
      <c r="F70" s="50"/>
    </row>
    <row r="71" spans="1:6" s="68" customFormat="1" ht="14.25" x14ac:dyDescent="0.2">
      <c r="A71" s="35"/>
      <c r="B71" s="20" t="s">
        <v>67</v>
      </c>
      <c r="C71" s="18"/>
      <c r="D71" s="27"/>
      <c r="E71" s="29"/>
      <c r="F71" s="50"/>
    </row>
    <row r="72" spans="1:6" s="68" customFormat="1" ht="14.25" x14ac:dyDescent="0.2">
      <c r="A72" s="35"/>
      <c r="B72" s="20" t="s">
        <v>103</v>
      </c>
      <c r="C72" s="18"/>
      <c r="D72" s="27"/>
      <c r="E72" s="29"/>
      <c r="F72" s="50"/>
    </row>
    <row r="73" spans="1:6" s="68" customFormat="1" ht="14.25" x14ac:dyDescent="0.2">
      <c r="A73" s="35"/>
      <c r="B73" s="20" t="s">
        <v>104</v>
      </c>
      <c r="C73" s="18"/>
      <c r="D73" s="27"/>
      <c r="E73" s="29"/>
      <c r="F73" s="50"/>
    </row>
    <row r="74" spans="1:6" s="68" customFormat="1" ht="14.25" x14ac:dyDescent="0.2">
      <c r="A74" s="35"/>
      <c r="B74" s="20" t="s">
        <v>68</v>
      </c>
      <c r="C74" s="18"/>
      <c r="D74" s="27"/>
      <c r="E74" s="29"/>
      <c r="F74" s="50"/>
    </row>
    <row r="75" spans="1:6" s="68" customFormat="1" ht="14.25" x14ac:dyDescent="0.2">
      <c r="A75" s="35"/>
      <c r="B75" s="22" t="s">
        <v>69</v>
      </c>
      <c r="C75" s="18" t="s">
        <v>0</v>
      </c>
      <c r="D75" s="27">
        <v>250</v>
      </c>
      <c r="E75" s="29"/>
      <c r="F75" s="50">
        <f>E75*D75</f>
        <v>0</v>
      </c>
    </row>
    <row r="76" spans="1:6" s="68" customFormat="1" ht="14.25" x14ac:dyDescent="0.2">
      <c r="A76" s="35"/>
      <c r="B76" s="22"/>
      <c r="C76" s="18"/>
      <c r="D76" s="27"/>
      <c r="E76" s="29"/>
      <c r="F76" s="50"/>
    </row>
    <row r="77" spans="1:6" s="68" customFormat="1" ht="25.5" x14ac:dyDescent="0.2">
      <c r="A77" s="35" t="s">
        <v>28</v>
      </c>
      <c r="B77" s="22" t="s">
        <v>70</v>
      </c>
      <c r="C77" s="18" t="s">
        <v>0</v>
      </c>
      <c r="D77" s="27">
        <v>99</v>
      </c>
      <c r="E77" s="29"/>
      <c r="F77" s="50">
        <f>D77*E77</f>
        <v>0</v>
      </c>
    </row>
    <row r="78" spans="1:6" s="68" customFormat="1" ht="14.25" x14ac:dyDescent="0.2">
      <c r="A78" s="35"/>
      <c r="B78" s="22"/>
      <c r="C78" s="18"/>
      <c r="D78" s="27"/>
      <c r="E78" s="29"/>
      <c r="F78" s="50"/>
    </row>
    <row r="79" spans="1:6" s="68" customFormat="1" ht="25.5" x14ac:dyDescent="0.2">
      <c r="A79" s="35" t="s">
        <v>19</v>
      </c>
      <c r="B79" s="22" t="s">
        <v>74</v>
      </c>
      <c r="C79" s="18" t="s">
        <v>0</v>
      </c>
      <c r="D79" s="27">
        <v>12</v>
      </c>
      <c r="E79" s="29"/>
      <c r="F79" s="50">
        <f>D79*E79</f>
        <v>0</v>
      </c>
    </row>
    <row r="80" spans="1:6" s="68" customFormat="1" ht="14.25" x14ac:dyDescent="0.2">
      <c r="A80" s="35"/>
      <c r="B80" s="22"/>
      <c r="C80" s="18"/>
      <c r="D80" s="27"/>
      <c r="E80" s="29"/>
      <c r="F80" s="50"/>
    </row>
    <row r="81" spans="1:6" s="68" customFormat="1" ht="38.25" x14ac:dyDescent="0.2">
      <c r="A81" s="35" t="s">
        <v>21</v>
      </c>
      <c r="B81" s="23" t="s">
        <v>89</v>
      </c>
      <c r="C81" s="18" t="s">
        <v>0</v>
      </c>
      <c r="D81" s="27">
        <v>250</v>
      </c>
      <c r="E81" s="29"/>
      <c r="F81" s="50">
        <f>D81*E81</f>
        <v>0</v>
      </c>
    </row>
    <row r="82" spans="1:6" s="68" customFormat="1" ht="14.25" x14ac:dyDescent="0.2">
      <c r="A82" s="35"/>
      <c r="B82" s="22"/>
      <c r="C82" s="18"/>
      <c r="D82" s="27"/>
      <c r="E82" s="29"/>
      <c r="F82" s="19"/>
    </row>
    <row r="83" spans="1:6" s="41" customFormat="1" ht="12.75" x14ac:dyDescent="0.2">
      <c r="A83" s="13" t="s">
        <v>22</v>
      </c>
      <c r="B83" s="2" t="s">
        <v>29</v>
      </c>
      <c r="C83" s="8" t="s">
        <v>5</v>
      </c>
      <c r="D83" s="11">
        <v>69</v>
      </c>
      <c r="E83" s="9"/>
      <c r="F83" s="4">
        <f>D83*E83</f>
        <v>0</v>
      </c>
    </row>
    <row r="84" spans="1:6" s="45" customFormat="1" ht="12.75" x14ac:dyDescent="0.2">
      <c r="A84" s="34"/>
      <c r="B84" s="2" t="s">
        <v>76</v>
      </c>
      <c r="C84" s="8"/>
      <c r="D84" s="11"/>
      <c r="E84" s="9"/>
      <c r="F84" s="4"/>
    </row>
    <row r="85" spans="1:6" s="16" customFormat="1" ht="12.75" x14ac:dyDescent="0.2">
      <c r="A85" s="34"/>
      <c r="B85" s="2" t="s">
        <v>90</v>
      </c>
      <c r="C85" s="8"/>
      <c r="D85" s="11"/>
      <c r="E85" s="9"/>
      <c r="F85" s="4"/>
    </row>
    <row r="86" spans="1:6" s="16" customFormat="1" ht="12.75" x14ac:dyDescent="0.2">
      <c r="A86" s="13"/>
      <c r="B86" s="2" t="s">
        <v>77</v>
      </c>
      <c r="C86" s="8"/>
      <c r="D86" s="11"/>
      <c r="E86" s="9"/>
      <c r="F86" s="4"/>
    </row>
    <row r="87" spans="1:6" s="16" customFormat="1" ht="12.75" x14ac:dyDescent="0.2">
      <c r="A87" s="13"/>
      <c r="B87" s="2" t="s">
        <v>20</v>
      </c>
      <c r="C87" s="8"/>
      <c r="D87" s="11"/>
      <c r="E87" s="9"/>
      <c r="F87" s="4"/>
    </row>
    <row r="88" spans="1:6" s="16" customFormat="1" ht="12.75" x14ac:dyDescent="0.2">
      <c r="A88" s="13"/>
      <c r="B88" s="2"/>
      <c r="C88" s="8"/>
      <c r="D88" s="11"/>
      <c r="E88" s="9"/>
      <c r="F88" s="4"/>
    </row>
    <row r="89" spans="1:6" s="16" customFormat="1" ht="25.5" x14ac:dyDescent="0.2">
      <c r="A89" s="13" t="s">
        <v>23</v>
      </c>
      <c r="B89" s="12" t="s">
        <v>78</v>
      </c>
      <c r="C89" s="8" t="s">
        <v>11</v>
      </c>
      <c r="D89" s="11">
        <v>1</v>
      </c>
      <c r="E89" s="9"/>
      <c r="F89" s="4">
        <f>D89*E89</f>
        <v>0</v>
      </c>
    </row>
    <row r="91" spans="1:6" s="16" customFormat="1" ht="12.75" x14ac:dyDescent="0.2">
      <c r="A91" s="13" t="s">
        <v>25</v>
      </c>
      <c r="B91" s="2" t="s">
        <v>30</v>
      </c>
      <c r="C91" s="8" t="s">
        <v>11</v>
      </c>
      <c r="D91" s="11">
        <v>2</v>
      </c>
      <c r="E91" s="9"/>
      <c r="F91" s="4">
        <f>D91*E91</f>
        <v>0</v>
      </c>
    </row>
    <row r="92" spans="1:6" s="41" customFormat="1" ht="12.75" x14ac:dyDescent="0.2">
      <c r="A92" s="34"/>
      <c r="B92" s="2" t="s">
        <v>79</v>
      </c>
      <c r="C92" s="8"/>
      <c r="D92" s="11"/>
      <c r="E92" s="9"/>
      <c r="F92" s="4"/>
    </row>
    <row r="93" spans="1:6" s="41" customFormat="1" ht="12.75" x14ac:dyDescent="0.2">
      <c r="A93" s="34"/>
      <c r="B93" s="2"/>
      <c r="C93" s="8"/>
      <c r="D93" s="11"/>
      <c r="E93" s="9"/>
      <c r="F93" s="4"/>
    </row>
    <row r="94" spans="1:6" s="41" customFormat="1" ht="25.5" x14ac:dyDescent="0.2">
      <c r="A94" s="34" t="s">
        <v>24</v>
      </c>
      <c r="B94" s="12" t="s">
        <v>80</v>
      </c>
      <c r="C94" s="8" t="s">
        <v>5</v>
      </c>
      <c r="D94" s="11">
        <v>54</v>
      </c>
      <c r="E94" s="9"/>
      <c r="F94" s="4">
        <f>D94*E94</f>
        <v>0</v>
      </c>
    </row>
    <row r="95" spans="1:6" s="41" customFormat="1" ht="12.75" x14ac:dyDescent="0.2">
      <c r="A95" s="34"/>
      <c r="B95" s="2"/>
      <c r="C95" s="8"/>
      <c r="D95" s="11"/>
      <c r="E95" s="9"/>
      <c r="F95" s="4"/>
    </row>
    <row r="96" spans="1:6" s="41" customFormat="1" ht="12.75" x14ac:dyDescent="0.2">
      <c r="A96" s="34" t="s">
        <v>31</v>
      </c>
      <c r="B96" s="12" t="s">
        <v>81</v>
      </c>
      <c r="C96" s="8" t="s">
        <v>11</v>
      </c>
      <c r="D96" s="11">
        <v>2</v>
      </c>
      <c r="E96" s="9"/>
      <c r="F96" s="4">
        <f>D96*E96</f>
        <v>0</v>
      </c>
    </row>
    <row r="97" spans="1:6" s="41" customFormat="1" ht="12.75" x14ac:dyDescent="0.2">
      <c r="A97" s="34"/>
      <c r="B97" s="2"/>
      <c r="C97" s="8"/>
      <c r="D97" s="11"/>
      <c r="E97" s="9"/>
      <c r="F97" s="4"/>
    </row>
    <row r="98" spans="1:6" s="41" customFormat="1" ht="25.5" x14ac:dyDescent="0.2">
      <c r="A98" s="34" t="s">
        <v>32</v>
      </c>
      <c r="B98" s="12" t="s">
        <v>83</v>
      </c>
      <c r="C98" s="8" t="s">
        <v>11</v>
      </c>
      <c r="D98" s="11">
        <v>2</v>
      </c>
      <c r="E98" s="9"/>
      <c r="F98" s="4">
        <f>D98*E98</f>
        <v>0</v>
      </c>
    </row>
    <row r="99" spans="1:6" s="41" customFormat="1" ht="12.75" x14ac:dyDescent="0.2">
      <c r="A99" s="34"/>
      <c r="B99" s="2"/>
      <c r="C99" s="8"/>
      <c r="D99" s="11"/>
      <c r="E99" s="9"/>
      <c r="F99" s="4"/>
    </row>
    <row r="100" spans="1:6" s="41" customFormat="1" ht="25.5" x14ac:dyDescent="0.2">
      <c r="A100" s="34" t="s">
        <v>33</v>
      </c>
      <c r="B100" s="12" t="s">
        <v>82</v>
      </c>
      <c r="C100" s="8" t="s">
        <v>5</v>
      </c>
      <c r="D100" s="11">
        <v>10</v>
      </c>
      <c r="E100" s="9"/>
      <c r="F100" s="4">
        <f>D100*E100</f>
        <v>0</v>
      </c>
    </row>
    <row r="101" spans="1:6" s="41" customFormat="1" ht="12.75" x14ac:dyDescent="0.2">
      <c r="A101" s="34"/>
      <c r="B101" s="2"/>
      <c r="C101" s="8"/>
      <c r="D101" s="11"/>
      <c r="E101" s="9"/>
      <c r="F101" s="4"/>
    </row>
    <row r="102" spans="1:6" s="41" customFormat="1" ht="12.75" x14ac:dyDescent="0.2">
      <c r="A102" s="34" t="s">
        <v>34</v>
      </c>
      <c r="B102" s="12" t="s">
        <v>84</v>
      </c>
      <c r="C102" s="8" t="s">
        <v>11</v>
      </c>
      <c r="D102" s="11">
        <v>2</v>
      </c>
      <c r="E102" s="9"/>
      <c r="F102" s="4">
        <f>D102*E102</f>
        <v>0</v>
      </c>
    </row>
    <row r="103" spans="1:6" s="41" customFormat="1" ht="12.75" x14ac:dyDescent="0.2">
      <c r="A103" s="34"/>
      <c r="B103" s="12"/>
      <c r="C103" s="8"/>
      <c r="D103" s="11"/>
      <c r="E103" s="9"/>
      <c r="F103" s="4"/>
    </row>
    <row r="104" spans="1:6" s="67" customFormat="1" x14ac:dyDescent="0.25">
      <c r="A104" s="35" t="s">
        <v>35</v>
      </c>
      <c r="B104" s="38" t="s">
        <v>91</v>
      </c>
      <c r="C104" s="39"/>
      <c r="D104" s="71">
        <v>0.05</v>
      </c>
      <c r="E104" s="72">
        <f>SUM(F42:F102)</f>
        <v>0</v>
      </c>
      <c r="F104" s="70">
        <f>D104*E104</f>
        <v>0</v>
      </c>
    </row>
    <row r="105" spans="1:6" s="2" customFormat="1" ht="14.25" customHeight="1" x14ac:dyDescent="0.2">
      <c r="A105" s="13"/>
      <c r="C105" s="8"/>
      <c r="D105" s="8"/>
      <c r="E105" s="8"/>
    </row>
    <row r="106" spans="1:6" s="63" customFormat="1" ht="15" customHeight="1" x14ac:dyDescent="0.2">
      <c r="A106" s="34"/>
      <c r="B106" s="63" t="s">
        <v>73</v>
      </c>
      <c r="C106" s="64"/>
      <c r="D106" s="65"/>
      <c r="E106" s="64"/>
      <c r="F106" s="66">
        <f>SUM(F42:F104)</f>
        <v>0</v>
      </c>
    </row>
  </sheetData>
  <mergeCells count="10">
    <mergeCell ref="B7:D7"/>
    <mergeCell ref="B8:D8"/>
    <mergeCell ref="B9:D9"/>
    <mergeCell ref="B12:F12"/>
    <mergeCell ref="B1:D1"/>
    <mergeCell ref="B2:F2"/>
    <mergeCell ref="B3:F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52BD5-2B08-43C3-AAF6-CA836CCE9FFD}">
  <dimension ref="A1:G76"/>
  <sheetViews>
    <sheetView view="pageBreakPreview" zoomScale="120" zoomScaleNormal="120" zoomScaleSheetLayoutView="120" workbookViewId="0"/>
  </sheetViews>
  <sheetFormatPr defaultColWidth="9.140625" defaultRowHeight="15" x14ac:dyDescent="0.2"/>
  <cols>
    <col min="1" max="1" width="5.28515625" style="46" customWidth="1"/>
    <col min="2" max="2" width="52.7109375" style="47" customWidth="1"/>
    <col min="3" max="3" width="8.5703125" style="48" customWidth="1"/>
    <col min="4" max="4" width="10.28515625" style="49" customWidth="1"/>
    <col min="5" max="5" width="11.85546875" style="48" customWidth="1"/>
    <col min="6" max="6" width="17.28515625" style="47" customWidth="1"/>
    <col min="7" max="7" width="14.85546875" style="47" bestFit="1" customWidth="1"/>
    <col min="8" max="16384" width="9.140625" style="47"/>
  </cols>
  <sheetData>
    <row r="1" spans="1:6" x14ac:dyDescent="0.2">
      <c r="B1" s="74" t="s">
        <v>37</v>
      </c>
      <c r="C1" s="74"/>
      <c r="D1" s="74"/>
    </row>
    <row r="2" spans="1:6" x14ac:dyDescent="0.25">
      <c r="B2" s="75" t="s">
        <v>87</v>
      </c>
      <c r="C2" s="75"/>
      <c r="D2" s="75"/>
      <c r="E2" s="75"/>
      <c r="F2" s="75"/>
    </row>
    <row r="3" spans="1:6" x14ac:dyDescent="0.25">
      <c r="B3" s="75" t="s">
        <v>88</v>
      </c>
      <c r="C3" s="75"/>
      <c r="D3" s="75"/>
      <c r="E3" s="75"/>
      <c r="F3" s="75"/>
    </row>
    <row r="4" spans="1:6" s="45" customFormat="1" ht="12" x14ac:dyDescent="0.2">
      <c r="A4" s="52"/>
      <c r="B4" s="77"/>
      <c r="C4" s="77"/>
      <c r="D4" s="77"/>
      <c r="E4" s="53"/>
    </row>
    <row r="5" spans="1:6" x14ac:dyDescent="0.25">
      <c r="B5" s="75" t="s">
        <v>38</v>
      </c>
      <c r="C5" s="75"/>
      <c r="D5" s="75"/>
    </row>
    <row r="6" spans="1:6" x14ac:dyDescent="0.25">
      <c r="B6" s="75"/>
      <c r="C6" s="75"/>
      <c r="D6" s="75"/>
    </row>
    <row r="7" spans="1:6" x14ac:dyDescent="0.25">
      <c r="B7" s="75"/>
      <c r="C7" s="75"/>
      <c r="D7" s="75"/>
    </row>
    <row r="8" spans="1:6" x14ac:dyDescent="0.2">
      <c r="B8" s="74" t="s">
        <v>39</v>
      </c>
      <c r="C8" s="74"/>
      <c r="D8" s="74"/>
    </row>
    <row r="9" spans="1:6" x14ac:dyDescent="0.25">
      <c r="B9" s="75" t="s">
        <v>92</v>
      </c>
      <c r="C9" s="75"/>
      <c r="D9" s="75"/>
    </row>
    <row r="10" spans="1:6" ht="18" x14ac:dyDescent="0.25">
      <c r="B10" s="1"/>
      <c r="C10" s="8"/>
      <c r="D10" s="11"/>
      <c r="E10" s="8"/>
    </row>
    <row r="11" spans="1:6" ht="14.25" x14ac:dyDescent="0.2">
      <c r="A11" s="13"/>
      <c r="B11" s="2"/>
      <c r="D11" s="11"/>
      <c r="E11" s="28"/>
      <c r="F11" s="2"/>
    </row>
    <row r="12" spans="1:6" ht="20.25" x14ac:dyDescent="0.3">
      <c r="A12" s="13"/>
      <c r="B12" s="78" t="s">
        <v>85</v>
      </c>
      <c r="C12" s="78"/>
      <c r="D12" s="78"/>
      <c r="E12" s="78"/>
      <c r="F12" s="78"/>
    </row>
    <row r="13" spans="1:6" ht="20.25" x14ac:dyDescent="0.3">
      <c r="A13" s="13"/>
      <c r="B13" s="37"/>
      <c r="C13" s="24"/>
      <c r="D13" s="24"/>
    </row>
    <row r="14" spans="1:6" ht="20.25" x14ac:dyDescent="0.3">
      <c r="A14" s="13"/>
      <c r="B14" s="14"/>
      <c r="C14" s="24"/>
      <c r="D14" s="24"/>
    </row>
    <row r="15" spans="1:6" ht="20.25" x14ac:dyDescent="0.3">
      <c r="A15" s="13"/>
      <c r="B15" s="15" t="s">
        <v>44</v>
      </c>
      <c r="C15" s="24"/>
      <c r="D15" s="24"/>
    </row>
    <row r="16" spans="1:6" ht="13.5" customHeight="1" x14ac:dyDescent="0.3">
      <c r="A16" s="13"/>
      <c r="B16" s="15"/>
      <c r="C16" s="24"/>
      <c r="D16" s="24"/>
    </row>
    <row r="17" spans="1:7" s="56" customFormat="1" ht="22.5" customHeight="1" x14ac:dyDescent="0.25">
      <c r="A17" s="42" t="s">
        <v>41</v>
      </c>
      <c r="B17" s="14" t="s">
        <v>46</v>
      </c>
      <c r="C17" s="25"/>
      <c r="D17" s="25"/>
      <c r="E17" s="54"/>
      <c r="F17" s="55">
        <f>F34</f>
        <v>0</v>
      </c>
    </row>
    <row r="18" spans="1:7" s="58" customFormat="1" ht="22.5" customHeight="1" x14ac:dyDescent="0.25">
      <c r="A18" s="43" t="s">
        <v>43</v>
      </c>
      <c r="B18" s="44" t="s">
        <v>75</v>
      </c>
      <c r="C18" s="26"/>
      <c r="D18" s="26"/>
      <c r="E18" s="60"/>
      <c r="F18" s="61">
        <f>F76</f>
        <v>0</v>
      </c>
      <c r="G18" s="59"/>
    </row>
    <row r="19" spans="1:7" x14ac:dyDescent="0.25">
      <c r="A19" s="62"/>
    </row>
    <row r="20" spans="1:7" ht="15.75" x14ac:dyDescent="0.25">
      <c r="A20" s="3"/>
      <c r="B20" s="14" t="s">
        <v>45</v>
      </c>
      <c r="C20" s="25"/>
      <c r="D20" s="25"/>
      <c r="E20" s="25"/>
      <c r="F20" s="51">
        <f>SUM(F17:F18)</f>
        <v>0</v>
      </c>
    </row>
    <row r="21" spans="1:7" ht="14.25" customHeight="1" x14ac:dyDescent="0.3">
      <c r="A21" s="13"/>
      <c r="B21" s="33"/>
      <c r="C21" s="24"/>
      <c r="D21" s="24"/>
    </row>
    <row r="22" spans="1:7" ht="15.75" customHeight="1" x14ac:dyDescent="0.3">
      <c r="A22" s="13"/>
      <c r="B22" s="33"/>
      <c r="C22" s="24"/>
      <c r="D22" s="24"/>
    </row>
    <row r="23" spans="1:7" s="58" customFormat="1" ht="15.75" x14ac:dyDescent="0.25">
      <c r="A23" s="30" t="s">
        <v>41</v>
      </c>
      <c r="B23" s="32" t="s">
        <v>46</v>
      </c>
      <c r="C23" s="25"/>
      <c r="D23" s="25"/>
      <c r="E23" s="57"/>
    </row>
    <row r="24" spans="1:7" s="58" customFormat="1" ht="15.75" x14ac:dyDescent="0.25">
      <c r="A24" s="30"/>
      <c r="B24" s="32"/>
      <c r="C24" s="25"/>
      <c r="D24" s="25"/>
      <c r="E24" s="57"/>
    </row>
    <row r="25" spans="1:7" ht="14.25" x14ac:dyDescent="0.2">
      <c r="A25" s="13" t="s">
        <v>42</v>
      </c>
      <c r="B25" s="2" t="s">
        <v>7</v>
      </c>
      <c r="C25" s="8" t="s">
        <v>9</v>
      </c>
      <c r="D25" s="11">
        <v>1</v>
      </c>
      <c r="E25" s="9"/>
      <c r="F25" s="4">
        <f>D25*E25</f>
        <v>0</v>
      </c>
    </row>
    <row r="26" spans="1:7" ht="14.25" x14ac:dyDescent="0.2">
      <c r="A26" s="13"/>
      <c r="B26" s="2" t="s">
        <v>8</v>
      </c>
      <c r="C26" s="8"/>
      <c r="D26" s="11"/>
      <c r="E26" s="9"/>
      <c r="F26" s="4"/>
    </row>
    <row r="27" spans="1:7" ht="14.25" x14ac:dyDescent="0.2">
      <c r="A27" s="13"/>
      <c r="B27" s="2" t="s">
        <v>12</v>
      </c>
      <c r="C27" s="8"/>
      <c r="D27" s="11"/>
      <c r="E27" s="9"/>
      <c r="F27" s="4"/>
    </row>
    <row r="28" spans="1:7" ht="14.25" x14ac:dyDescent="0.2">
      <c r="A28" s="13"/>
      <c r="B28" s="2" t="s">
        <v>86</v>
      </c>
      <c r="C28" s="8"/>
      <c r="D28" s="11"/>
      <c r="E28" s="9"/>
      <c r="F28" s="4"/>
    </row>
    <row r="29" spans="1:7" s="41" customFormat="1" ht="14.45" customHeight="1" x14ac:dyDescent="0.2">
      <c r="A29" s="31"/>
      <c r="B29" s="6"/>
      <c r="C29" s="7"/>
      <c r="D29" s="10"/>
      <c r="E29" s="7"/>
      <c r="F29" s="5"/>
    </row>
    <row r="30" spans="1:7" ht="14.25" x14ac:dyDescent="0.2">
      <c r="A30" s="13" t="s">
        <v>1</v>
      </c>
      <c r="B30" s="2" t="s">
        <v>13</v>
      </c>
      <c r="C30" s="8" t="s">
        <v>9</v>
      </c>
      <c r="D30" s="11">
        <v>1</v>
      </c>
      <c r="E30" s="9"/>
      <c r="F30" s="4">
        <f>D30*E30</f>
        <v>0</v>
      </c>
    </row>
    <row r="31" spans="1:7" ht="14.25" x14ac:dyDescent="0.2">
      <c r="A31" s="13"/>
      <c r="B31" s="2"/>
      <c r="C31" s="8"/>
      <c r="D31" s="11"/>
      <c r="E31" s="9"/>
      <c r="F31" s="4"/>
    </row>
    <row r="32" spans="1:7" s="2" customFormat="1" ht="25.5" x14ac:dyDescent="0.2">
      <c r="A32" s="13" t="s">
        <v>2</v>
      </c>
      <c r="B32" s="38" t="s">
        <v>72</v>
      </c>
      <c r="C32" s="39" t="s">
        <v>9</v>
      </c>
      <c r="D32" s="40">
        <v>1</v>
      </c>
      <c r="E32" s="69"/>
      <c r="F32" s="70">
        <f>D32*E32</f>
        <v>0</v>
      </c>
    </row>
    <row r="33" spans="1:6" s="2" customFormat="1" ht="15" customHeight="1" x14ac:dyDescent="0.2">
      <c r="A33" s="13"/>
      <c r="C33" s="8"/>
      <c r="D33" s="8"/>
      <c r="E33" s="8"/>
    </row>
    <row r="34" spans="1:6" s="63" customFormat="1" ht="12.75" x14ac:dyDescent="0.2">
      <c r="A34" s="34"/>
      <c r="B34" s="63" t="s">
        <v>73</v>
      </c>
      <c r="C34" s="64"/>
      <c r="D34" s="65"/>
      <c r="E34" s="64"/>
      <c r="F34" s="66">
        <f>SUM(F25:F32)</f>
        <v>0</v>
      </c>
    </row>
    <row r="35" spans="1:6" s="2" customFormat="1" ht="12.75" x14ac:dyDescent="0.2">
      <c r="A35" s="13"/>
      <c r="C35" s="8"/>
      <c r="D35" s="8"/>
      <c r="E35" s="8"/>
    </row>
    <row r="36" spans="1:6" s="16" customFormat="1" ht="12.75" x14ac:dyDescent="0.2">
      <c r="A36" s="13"/>
      <c r="B36" s="2"/>
      <c r="C36" s="8"/>
      <c r="D36" s="11"/>
      <c r="E36" s="9"/>
      <c r="F36" s="4"/>
    </row>
    <row r="37" spans="1:6" s="16" customFormat="1" ht="12.75" x14ac:dyDescent="0.2">
      <c r="A37" s="13"/>
      <c r="B37" s="2"/>
      <c r="C37" s="8"/>
      <c r="D37" s="11"/>
      <c r="E37" s="9"/>
      <c r="F37" s="4"/>
    </row>
    <row r="38" spans="1:6" s="58" customFormat="1" ht="15.75" x14ac:dyDescent="0.25">
      <c r="A38" s="30" t="s">
        <v>43</v>
      </c>
      <c r="B38" s="32" t="s">
        <v>75</v>
      </c>
      <c r="C38" s="25"/>
      <c r="D38" s="25"/>
      <c r="E38" s="57"/>
    </row>
    <row r="39" spans="1:6" s="16" customFormat="1" ht="12.75" x14ac:dyDescent="0.2">
      <c r="A39" s="13"/>
      <c r="B39" s="2"/>
      <c r="C39" s="8"/>
      <c r="D39" s="11"/>
      <c r="E39" s="9"/>
      <c r="F39" s="4"/>
    </row>
    <row r="40" spans="1:6" s="68" customFormat="1" ht="25.5" x14ac:dyDescent="0.2">
      <c r="A40" s="35" t="s">
        <v>42</v>
      </c>
      <c r="B40" s="17" t="s">
        <v>93</v>
      </c>
      <c r="C40" s="18"/>
      <c r="D40" s="27"/>
      <c r="E40" s="29"/>
      <c r="F40" s="19"/>
    </row>
    <row r="41" spans="1:6" s="68" customFormat="1" ht="14.25" x14ac:dyDescent="0.2">
      <c r="A41" s="36"/>
      <c r="B41" s="20" t="s">
        <v>48</v>
      </c>
      <c r="C41" s="18"/>
      <c r="D41" s="27"/>
      <c r="E41" s="18"/>
      <c r="F41" s="21"/>
    </row>
    <row r="42" spans="1:6" s="68" customFormat="1" ht="14.25" x14ac:dyDescent="0.2">
      <c r="A42" s="35"/>
      <c r="B42" s="17" t="s">
        <v>49</v>
      </c>
      <c r="C42" s="18" t="s">
        <v>0</v>
      </c>
      <c r="D42" s="27">
        <v>174.65</v>
      </c>
      <c r="E42" s="29"/>
      <c r="F42" s="50">
        <f>D42*E42</f>
        <v>0</v>
      </c>
    </row>
    <row r="43" spans="1:6" s="68" customFormat="1" ht="14.25" x14ac:dyDescent="0.2">
      <c r="A43" s="35"/>
      <c r="B43" s="17"/>
      <c r="C43" s="18"/>
      <c r="D43" s="27"/>
      <c r="E43" s="29"/>
      <c r="F43" s="50"/>
    </row>
    <row r="44" spans="1:6" s="68" customFormat="1" ht="25.5" x14ac:dyDescent="0.2">
      <c r="A44" s="35" t="s">
        <v>1</v>
      </c>
      <c r="B44" s="17" t="s">
        <v>50</v>
      </c>
      <c r="C44" s="18" t="s">
        <v>51</v>
      </c>
      <c r="D44" s="27">
        <v>8.5</v>
      </c>
      <c r="E44" s="29"/>
      <c r="F44" s="50">
        <f>D44*E44</f>
        <v>0</v>
      </c>
    </row>
    <row r="45" spans="1:6" s="68" customFormat="1" ht="14.25" x14ac:dyDescent="0.2">
      <c r="A45" s="35"/>
      <c r="B45" s="17"/>
      <c r="C45" s="18"/>
      <c r="D45" s="27"/>
      <c r="E45" s="29"/>
      <c r="F45" s="50"/>
    </row>
    <row r="46" spans="1:6" s="68" customFormat="1" ht="25.5" x14ac:dyDescent="0.2">
      <c r="A46" s="35" t="s">
        <v>2</v>
      </c>
      <c r="B46" s="17" t="s">
        <v>94</v>
      </c>
      <c r="C46" s="18" t="s">
        <v>54</v>
      </c>
      <c r="D46" s="27">
        <v>88</v>
      </c>
      <c r="E46" s="29"/>
      <c r="F46" s="50">
        <f>D46*E46</f>
        <v>0</v>
      </c>
    </row>
    <row r="47" spans="1:6" s="68" customFormat="1" ht="14.25" x14ac:dyDescent="0.2">
      <c r="A47" s="35"/>
      <c r="B47" s="17"/>
      <c r="C47" s="18"/>
      <c r="D47" s="27"/>
      <c r="E47" s="29"/>
      <c r="F47" s="50"/>
    </row>
    <row r="48" spans="1:6" s="68" customFormat="1" ht="14.25" x14ac:dyDescent="0.2">
      <c r="A48" s="35" t="s">
        <v>3</v>
      </c>
      <c r="B48" s="17" t="s">
        <v>95</v>
      </c>
      <c r="C48" s="18" t="s">
        <v>54</v>
      </c>
      <c r="D48" s="27">
        <v>55</v>
      </c>
      <c r="E48" s="29"/>
      <c r="F48" s="50">
        <f>D48*E48</f>
        <v>0</v>
      </c>
    </row>
    <row r="49" spans="1:6" s="16" customFormat="1" x14ac:dyDescent="0.25">
      <c r="A49" s="46"/>
      <c r="B49" s="47"/>
      <c r="C49" s="48"/>
      <c r="D49" s="11"/>
      <c r="E49" s="8"/>
      <c r="F49" s="62"/>
    </row>
    <row r="50" spans="1:6" s="68" customFormat="1" ht="51.75" customHeight="1" x14ac:dyDescent="0.2">
      <c r="A50" s="35" t="s">
        <v>4</v>
      </c>
      <c r="B50" s="20" t="s">
        <v>96</v>
      </c>
      <c r="C50" s="18" t="s">
        <v>54</v>
      </c>
      <c r="D50" s="27">
        <v>34</v>
      </c>
      <c r="E50" s="29"/>
      <c r="F50" s="50">
        <f>D50*E50</f>
        <v>0</v>
      </c>
    </row>
    <row r="51" spans="1:6" s="68" customFormat="1" ht="14.25" x14ac:dyDescent="0.2">
      <c r="A51" s="35"/>
      <c r="B51" s="20"/>
      <c r="C51" s="18"/>
      <c r="D51" s="27"/>
      <c r="E51" s="29"/>
      <c r="F51" s="50"/>
    </row>
    <row r="52" spans="1:6" s="68" customFormat="1" ht="14.25" x14ac:dyDescent="0.2">
      <c r="A52" s="35" t="s">
        <v>26</v>
      </c>
      <c r="B52" s="20" t="s">
        <v>59</v>
      </c>
      <c r="C52" s="18" t="s">
        <v>54</v>
      </c>
      <c r="D52" s="27">
        <v>70</v>
      </c>
      <c r="E52" s="29"/>
      <c r="F52" s="50">
        <f>D52*E52</f>
        <v>0</v>
      </c>
    </row>
    <row r="53" spans="1:6" s="68" customFormat="1" ht="14.25" x14ac:dyDescent="0.2">
      <c r="A53" s="35"/>
      <c r="B53" s="20"/>
      <c r="C53" s="18"/>
      <c r="D53" s="27"/>
      <c r="E53" s="29"/>
      <c r="F53" s="50"/>
    </row>
    <row r="54" spans="1:6" s="68" customFormat="1" ht="26.25" customHeight="1" x14ac:dyDescent="0.2">
      <c r="A54" s="35" t="s">
        <v>6</v>
      </c>
      <c r="B54" s="20" t="s">
        <v>62</v>
      </c>
      <c r="C54" s="18" t="s">
        <v>63</v>
      </c>
      <c r="D54" s="27">
        <v>5</v>
      </c>
      <c r="E54" s="29"/>
      <c r="F54" s="50">
        <f>D54*E54</f>
        <v>0</v>
      </c>
    </row>
    <row r="55" spans="1:6" s="68" customFormat="1" ht="14.25" x14ac:dyDescent="0.2">
      <c r="A55" s="35"/>
      <c r="B55" s="20"/>
      <c r="C55" s="18"/>
      <c r="D55" s="27"/>
      <c r="E55" s="29"/>
      <c r="F55" s="50"/>
    </row>
    <row r="56" spans="1:6" s="68" customFormat="1" ht="14.25" x14ac:dyDescent="0.2">
      <c r="A56" s="35" t="s">
        <v>27</v>
      </c>
      <c r="B56" s="20" t="s">
        <v>66</v>
      </c>
      <c r="C56" s="18"/>
      <c r="D56" s="27"/>
      <c r="E56" s="29"/>
      <c r="F56" s="50"/>
    </row>
    <row r="57" spans="1:6" s="68" customFormat="1" ht="14.25" x14ac:dyDescent="0.2">
      <c r="A57" s="35"/>
      <c r="B57" s="20" t="s">
        <v>67</v>
      </c>
      <c r="C57" s="18"/>
      <c r="D57" s="27"/>
      <c r="E57" s="29"/>
      <c r="F57" s="50"/>
    </row>
    <row r="58" spans="1:6" s="68" customFormat="1" ht="14.25" x14ac:dyDescent="0.2">
      <c r="A58" s="35"/>
      <c r="B58" s="20" t="s">
        <v>103</v>
      </c>
      <c r="C58" s="18"/>
      <c r="D58" s="27"/>
      <c r="E58" s="29"/>
      <c r="F58" s="50"/>
    </row>
    <row r="59" spans="1:6" s="68" customFormat="1" ht="14.25" x14ac:dyDescent="0.2">
      <c r="A59" s="35"/>
      <c r="B59" s="20" t="s">
        <v>104</v>
      </c>
      <c r="C59" s="18"/>
      <c r="D59" s="27"/>
      <c r="E59" s="29"/>
      <c r="F59" s="50"/>
    </row>
    <row r="60" spans="1:6" s="68" customFormat="1" ht="14.25" x14ac:dyDescent="0.2">
      <c r="A60" s="35"/>
      <c r="B60" s="20" t="s">
        <v>68</v>
      </c>
      <c r="C60" s="18"/>
      <c r="D60" s="27"/>
      <c r="E60" s="29"/>
      <c r="F60" s="50"/>
    </row>
    <row r="61" spans="1:6" s="68" customFormat="1" ht="14.25" x14ac:dyDescent="0.2">
      <c r="A61" s="35"/>
      <c r="B61" s="22" t="s">
        <v>69</v>
      </c>
      <c r="C61" s="18" t="s">
        <v>0</v>
      </c>
      <c r="D61" s="27">
        <v>175</v>
      </c>
      <c r="E61" s="29"/>
      <c r="F61" s="50">
        <f>E61*D61</f>
        <v>0</v>
      </c>
    </row>
    <row r="62" spans="1:6" s="68" customFormat="1" ht="14.25" x14ac:dyDescent="0.2">
      <c r="A62" s="35"/>
      <c r="B62" s="22"/>
      <c r="C62" s="18"/>
      <c r="D62" s="27"/>
      <c r="E62" s="29"/>
      <c r="F62" s="50"/>
    </row>
    <row r="63" spans="1:6" s="68" customFormat="1" ht="25.5" x14ac:dyDescent="0.2">
      <c r="A63" s="35" t="s">
        <v>14</v>
      </c>
      <c r="B63" s="22" t="s">
        <v>70</v>
      </c>
      <c r="C63" s="18" t="s">
        <v>0</v>
      </c>
      <c r="D63" s="27">
        <v>36</v>
      </c>
      <c r="E63" s="29"/>
      <c r="F63" s="50">
        <f>D63*E63</f>
        <v>0</v>
      </c>
    </row>
    <row r="64" spans="1:6" s="68" customFormat="1" ht="14.25" x14ac:dyDescent="0.2">
      <c r="A64" s="35"/>
      <c r="B64" s="22"/>
      <c r="C64" s="18"/>
      <c r="D64" s="27"/>
      <c r="E64" s="29"/>
      <c r="F64" s="50"/>
    </row>
    <row r="65" spans="1:6" s="68" customFormat="1" ht="38.25" x14ac:dyDescent="0.2">
      <c r="A65" s="35" t="s">
        <v>10</v>
      </c>
      <c r="B65" s="23" t="s">
        <v>89</v>
      </c>
      <c r="C65" s="18" t="s">
        <v>0</v>
      </c>
      <c r="D65" s="27">
        <v>175</v>
      </c>
      <c r="E65" s="29"/>
      <c r="F65" s="50">
        <f>D65*E65</f>
        <v>0</v>
      </c>
    </row>
    <row r="66" spans="1:6" s="68" customFormat="1" ht="14.25" x14ac:dyDescent="0.2">
      <c r="A66" s="35"/>
      <c r="B66" s="22"/>
      <c r="C66" s="18"/>
      <c r="D66" s="27"/>
      <c r="E66" s="29"/>
      <c r="F66" s="19"/>
    </row>
    <row r="67" spans="1:6" s="16" customFormat="1" ht="12.75" x14ac:dyDescent="0.2">
      <c r="A67" s="13" t="s">
        <v>15</v>
      </c>
      <c r="B67" s="2" t="s">
        <v>30</v>
      </c>
      <c r="C67" s="8" t="s">
        <v>11</v>
      </c>
      <c r="D67" s="11">
        <v>2</v>
      </c>
      <c r="E67" s="9"/>
      <c r="F67" s="4">
        <f>D67*E67</f>
        <v>0</v>
      </c>
    </row>
    <row r="68" spans="1:6" s="41" customFormat="1" ht="12.75" x14ac:dyDescent="0.2">
      <c r="A68" s="34"/>
      <c r="B68" s="2" t="s">
        <v>79</v>
      </c>
      <c r="C68" s="8"/>
      <c r="D68" s="11"/>
      <c r="E68" s="9"/>
      <c r="F68" s="4"/>
    </row>
    <row r="69" spans="1:6" s="41" customFormat="1" ht="12.75" x14ac:dyDescent="0.2">
      <c r="A69" s="34"/>
      <c r="B69" s="2"/>
      <c r="C69" s="8"/>
      <c r="D69" s="11"/>
      <c r="E69" s="9"/>
      <c r="F69" s="4"/>
    </row>
    <row r="70" spans="1:6" s="41" customFormat="1" ht="12.75" x14ac:dyDescent="0.2">
      <c r="A70" s="34" t="s">
        <v>16</v>
      </c>
      <c r="B70" s="12" t="s">
        <v>81</v>
      </c>
      <c r="C70" s="8" t="s">
        <v>11</v>
      </c>
      <c r="D70" s="11">
        <v>2</v>
      </c>
      <c r="E70" s="9"/>
      <c r="F70" s="4">
        <f>D70*E70</f>
        <v>0</v>
      </c>
    </row>
    <row r="71" spans="1:6" s="41" customFormat="1" ht="12.75" x14ac:dyDescent="0.2">
      <c r="A71" s="34"/>
      <c r="B71" s="2"/>
      <c r="C71" s="8"/>
      <c r="D71" s="11"/>
      <c r="E71" s="9"/>
      <c r="F71" s="4"/>
    </row>
    <row r="72" spans="1:6" s="41" customFormat="1" ht="38.25" x14ac:dyDescent="0.2">
      <c r="A72" s="34" t="s">
        <v>17</v>
      </c>
      <c r="B72" s="12" t="s">
        <v>97</v>
      </c>
      <c r="C72" s="8" t="s">
        <v>0</v>
      </c>
      <c r="D72" s="11">
        <v>295</v>
      </c>
      <c r="E72" s="9"/>
      <c r="F72" s="4">
        <f>D72*E72</f>
        <v>0</v>
      </c>
    </row>
    <row r="73" spans="1:6" s="41" customFormat="1" ht="12.75" x14ac:dyDescent="0.2">
      <c r="A73" s="34"/>
      <c r="B73" s="12"/>
      <c r="C73" s="8"/>
      <c r="D73" s="11"/>
      <c r="E73" s="9"/>
      <c r="F73" s="4"/>
    </row>
    <row r="74" spans="1:6" s="67" customFormat="1" x14ac:dyDescent="0.25">
      <c r="A74" s="35" t="s">
        <v>36</v>
      </c>
      <c r="B74" s="38" t="s">
        <v>91</v>
      </c>
      <c r="C74" s="39"/>
      <c r="D74" s="71">
        <v>0.05</v>
      </c>
      <c r="E74" s="72">
        <f>SUM(F42:F72)</f>
        <v>0</v>
      </c>
      <c r="F74" s="70">
        <f>D74*E74</f>
        <v>0</v>
      </c>
    </row>
    <row r="75" spans="1:6" s="2" customFormat="1" ht="14.25" customHeight="1" x14ac:dyDescent="0.2">
      <c r="A75" s="13"/>
      <c r="C75" s="8"/>
      <c r="D75" s="8"/>
      <c r="E75" s="8"/>
    </row>
    <row r="76" spans="1:6" s="63" customFormat="1" ht="15" customHeight="1" x14ac:dyDescent="0.2">
      <c r="A76" s="34"/>
      <c r="B76" s="63" t="s">
        <v>73</v>
      </c>
      <c r="C76" s="64"/>
      <c r="D76" s="65"/>
      <c r="E76" s="64"/>
      <c r="F76" s="66">
        <f>SUM(F42:F74)</f>
        <v>0</v>
      </c>
    </row>
  </sheetData>
  <mergeCells count="10">
    <mergeCell ref="B7:D7"/>
    <mergeCell ref="B8:D8"/>
    <mergeCell ref="B9:D9"/>
    <mergeCell ref="B12:F12"/>
    <mergeCell ref="B1:D1"/>
    <mergeCell ref="B2:F2"/>
    <mergeCell ref="B3:F3"/>
    <mergeCell ref="B4:D4"/>
    <mergeCell ref="B5:D5"/>
    <mergeCell ref="B6:D6"/>
  </mergeCells>
  <pageMargins left="0.7" right="0.7" top="0.75" bottom="0.75" header="0.3" footer="0.3"/>
  <pageSetup paperSize="9" scale="82" orientation="portrait" r:id="rId1"/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SKUPNA REKAPITULACIJA</vt:lpstr>
      <vt:lpstr>STREHA-STANOVANJSKI DEL</vt:lpstr>
      <vt:lpstr>STREHA-VEZNI DEL</vt:lpstr>
      <vt:lpstr>'SKUPNA REKAPITULACIJA'!Področje_tiskanja</vt:lpstr>
      <vt:lpstr>'STREHA-STANOVANJSKI DEL'!Področje_tiskanja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vezjak</dc:creator>
  <cp:lastModifiedBy>Sandra Ravnjak</cp:lastModifiedBy>
  <cp:lastPrinted>2024-06-28T08:22:56Z</cp:lastPrinted>
  <dcterms:created xsi:type="dcterms:W3CDTF">2014-04-22T19:32:45Z</dcterms:created>
  <dcterms:modified xsi:type="dcterms:W3CDTF">2025-01-20T09:11:22Z</dcterms:modified>
</cp:coreProperties>
</file>