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4\Zamenjava oken, Kajuhova 2a\"/>
    </mc:Choice>
  </mc:AlternateContent>
  <xr:revisionPtr revIDLastSave="0" documentId="13_ncr:1_{00B5B47F-F242-4C3F-BCE5-CCF9A673D5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" r:id="rId1"/>
    <sheet name="Popis del" sheetId="2" r:id="rId2"/>
  </sheets>
  <definedNames>
    <definedName name="_xlnm.Print_Area" localSheetId="1">'Popis del'!$A$1:$J$48</definedName>
    <definedName name="Print_Area" localSheetId="0">Rekapitulacija!$A$1:$F$34</definedName>
    <definedName name="Print_Area1" localSheetId="0">Rekapitulacija!$A$1:$E$33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2" l="1"/>
  <c r="I42" i="2"/>
  <c r="I40" i="2"/>
  <c r="I19" i="2"/>
  <c r="I22" i="2"/>
  <c r="I25" i="2"/>
  <c r="I28" i="2"/>
  <c r="I31" i="2"/>
  <c r="I34" i="2"/>
  <c r="I37" i="2"/>
  <c r="I16" i="2"/>
  <c r="E15" i="1" l="1"/>
  <c r="E17" i="1" s="1"/>
  <c r="E18" i="1" s="1"/>
  <c r="E19" i="1" s="1"/>
  <c r="E20" i="1" s="1"/>
  <c r="E21" i="1" s="1"/>
</calcChain>
</file>

<file path=xl/sharedStrings.xml><?xml version="1.0" encoding="utf-8"?>
<sst xmlns="http://schemas.openxmlformats.org/spreadsheetml/2006/main" count="91" uniqueCount="65">
  <si>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</si>
  <si>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</si>
  <si>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</si>
  <si>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</si>
  <si>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</si>
  <si>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</si>
  <si>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</si>
  <si>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</si>
  <si>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A.</t>
  </si>
  <si>
    <t>cena/enoto</t>
  </si>
  <si>
    <t>vrednost postavke</t>
  </si>
  <si>
    <t>Komercialni popust</t>
  </si>
  <si>
    <t>INVESTITOR:</t>
  </si>
  <si>
    <t>VRSTA DEL:</t>
  </si>
  <si>
    <t>kom</t>
  </si>
  <si>
    <t>a)</t>
  </si>
  <si>
    <t>b)</t>
  </si>
  <si>
    <t>c)</t>
  </si>
  <si>
    <t>1.</t>
  </si>
  <si>
    <t>Občina Slovenske Konjice, Stari trg 29,</t>
  </si>
  <si>
    <t>NEPREMIČNINA</t>
  </si>
  <si>
    <t>DDV</t>
  </si>
  <si>
    <t>SKUPAJ Z DDV</t>
  </si>
  <si>
    <t>d)</t>
  </si>
  <si>
    <t>e)</t>
  </si>
  <si>
    <t>f)</t>
  </si>
  <si>
    <t>g)</t>
  </si>
  <si>
    <t>č)</t>
  </si>
  <si>
    <t>A)</t>
  </si>
  <si>
    <t>*Izolacija 4-16-4-16-4, Ug= 0,6 W/m2K</t>
  </si>
  <si>
    <t>*Energetska učinkovitost: Uw=0,86 W/m2K</t>
  </si>
  <si>
    <t>*Pred izvedbo naročila, preveriti dimenzije na objektu</t>
  </si>
  <si>
    <t>*Notranje police Topalit</t>
  </si>
  <si>
    <t>*Notranje žaluzije slonokoščena barva</t>
  </si>
  <si>
    <t>*Zunanje police ALU - barva se uskladi naknadno</t>
  </si>
  <si>
    <t>ID 1115 - 1185</t>
  </si>
  <si>
    <t>Ponudnik:</t>
  </si>
  <si>
    <t>ZAMENJAVA STAVBNEGA POHIŠTVA PVC</t>
  </si>
  <si>
    <r>
      <rPr>
        <b/>
        <sz val="11"/>
        <color theme="1"/>
        <rFont val="Arial"/>
        <family val="2"/>
        <charset val="238"/>
      </rPr>
      <t xml:space="preserve">Izdelava in montaža PVC okenskih elementov     </t>
    </r>
    <r>
      <rPr>
        <sz val="11"/>
        <color theme="1"/>
        <rFont val="Arial"/>
        <family val="2"/>
      </rPr>
      <t xml:space="preserve">        </t>
    </r>
  </si>
  <si>
    <t>balkon stanovanje Jurgec</t>
  </si>
  <si>
    <t>levo okno soba 1 Jurgec</t>
  </si>
  <si>
    <t>desno okno soba 1 Jurgec</t>
  </si>
  <si>
    <t>Balkonski element stanovanje Jug</t>
  </si>
  <si>
    <t>Balkonski trodelni element element s fiksnim delom dim 1000x2020 mm in vrati z odpiranjem v levo 850x2020 mm nad njima nadsvetloba (skupna višina 2485</t>
  </si>
  <si>
    <t>Balkonski trodelni element element s fiksnim delom dim 850x2020 mm in vrati z odpiranjem v levo 800x2020 mm nad njima nadsvetloba (skupna višina 2485</t>
  </si>
  <si>
    <t>Okno dnevna soba Gotlin</t>
  </si>
  <si>
    <t>Dvokrilno okno skupnih dimenzij 1650 x 1270 (levo krilo z odpiranjem v levo širine 95, desno krilo z odpiranjem v desno širine 70</t>
  </si>
  <si>
    <t>Dvokrilno okno skupnih dimenzij 1650 x 1270 (levo krilo z odpiranjem v levo širine 70, desno krilo z odpiranjem v desno 95</t>
  </si>
  <si>
    <t>okno spalnica Gotlin</t>
  </si>
  <si>
    <t xml:space="preserve">Enokrilno okno 660 x 620 </t>
  </si>
  <si>
    <t>Balkonski trodelni element z balkonskim krilom dim 70 x 2060, fiksnim delom 1050 x 2060 in nasvetlobo</t>
  </si>
  <si>
    <t>okno kuhinja Gotlin</t>
  </si>
  <si>
    <t>balkonska vrata Gotlin</t>
  </si>
  <si>
    <t>Znesek skupaj</t>
  </si>
  <si>
    <t>ZAMENJAVA PVC STAVBNEGA POHIŠTVA</t>
  </si>
  <si>
    <t>Dvodelni element s fiksnim delom 440x1300 in  odpiranjem na ventus in v levo 900x1300 mm, upoštevati 90-stopinjsko vezavo</t>
  </si>
  <si>
    <t>Dvodelni element s fiksnim delom 440x1300 in  odpiranjem na ventus in v desno 900x1300 mm, upoštevati 90-stopinjsko vezavo</t>
  </si>
  <si>
    <t>* barva temni hrast (zunaj), bela (notri) - barva se lahko spremeni po pogojih ZVKDS, material PVC, 3slojno steklo</t>
  </si>
  <si>
    <t xml:space="preserve">2. </t>
  </si>
  <si>
    <t>Demontaža starih elementov, montaža novih elementov, deponiranje odpadkov, čiščenje po opravljenih delih</t>
  </si>
  <si>
    <t>kpl</t>
  </si>
  <si>
    <t xml:space="preserve">3. </t>
  </si>
  <si>
    <t>Obdelava špalet</t>
  </si>
  <si>
    <t>m1</t>
  </si>
  <si>
    <t>Zamenjava oken v stanovanjih št. 8, 12 in 13, Kajuhova 2a, Slovenske Konjice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</si>
</sst>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1"/>
      <name val="Arial"/>
      <family val="2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wrapText="1"/>
    </xf>
    <xf numFmtId="49" fontId="15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1" fillId="0" borderId="0" xfId="0" quotePrefix="1" applyNumberFormat="1" applyFont="1" applyAlignment="1">
      <alignment horizontal="left" vertical="center"/>
    </xf>
    <xf numFmtId="164" fontId="16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49" fontId="6" fillId="0" borderId="0" xfId="0" applyNumberFormat="1" applyFont="1" applyAlignment="1">
      <alignment vertical="center"/>
    </xf>
    <xf numFmtId="0" fontId="20" fillId="0" borderId="9" xfId="0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164" fontId="20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0" fontId="23" fillId="2" borderId="9" xfId="0" applyFont="1" applyFill="1" applyBorder="1" applyAlignment="1">
      <alignment wrapText="1"/>
    </xf>
    <xf numFmtId="0" fontId="21" fillId="0" borderId="0" xfId="0" applyFont="1" applyAlignment="1">
      <alignment horizontal="left"/>
    </xf>
    <xf numFmtId="49" fontId="10" fillId="0" borderId="11" xfId="0" applyNumberFormat="1" applyFont="1" applyBorder="1" applyAlignment="1">
      <alignment horizontal="left" vertical="center"/>
    </xf>
    <xf numFmtId="164" fontId="5" fillId="0" borderId="12" xfId="0" applyNumberFormat="1" applyFont="1" applyBorder="1"/>
    <xf numFmtId="165" fontId="13" fillId="0" borderId="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/>
    <xf numFmtId="164" fontId="5" fillId="0" borderId="8" xfId="0" applyNumberFormat="1" applyFont="1" applyBorder="1"/>
    <xf numFmtId="164" fontId="20" fillId="0" borderId="0" xfId="0" applyNumberFormat="1" applyFont="1" applyAlignment="1">
      <alignment horizontal="center" vertical="center"/>
    </xf>
    <xf numFmtId="0" fontId="24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21" fillId="0" borderId="0" xfId="0" applyFont="1"/>
    <xf numFmtId="164" fontId="21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49" fontId="10" fillId="0" borderId="10" xfId="0" applyNumberFormat="1" applyFont="1" applyBorder="1" applyAlignment="1">
      <alignment horizontal="left" vertical="center"/>
    </xf>
    <xf numFmtId="49" fontId="10" fillId="0" borderId="11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center"/>
    </xf>
    <xf numFmtId="0" fontId="16" fillId="0" borderId="2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257175</xdr:colOff>
      <xdr:row>9</xdr:row>
      <xdr:rowOff>114300</xdr:rowOff>
    </xdr:from>
    <xdr:to>
      <xdr:col>9</xdr:col>
      <xdr:colOff>2109226</xdr:colOff>
      <xdr:row>16</xdr:row>
      <xdr:rowOff>18589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E258E9B8-BF41-C03A-571B-CFE2387B4F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2300" y="2543175"/>
          <a:ext cx="1852051" cy="1666414"/>
        </a:xfrm>
        <a:prstGeom prst="rect">
          <a:avLst/>
        </a:prstGeom>
      </xdr:spPr>
    </xdr:pic>
    <xdr:clientData/>
  </xdr:twoCellAnchor>
  <xdr:twoCellAnchor editAs="oneCell">
    <xdr:from>
      <xdr:col>9</xdr:col>
      <xdr:colOff>314325</xdr:colOff>
      <xdr:row>15</xdr:row>
      <xdr:rowOff>573759</xdr:rowOff>
    </xdr:from>
    <xdr:to>
      <xdr:col>9</xdr:col>
      <xdr:colOff>1104900</xdr:colOff>
      <xdr:row>19</xdr:row>
      <xdr:rowOff>75940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2CF0986B-0765-6EE6-EB02-16397BEAB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9450" y="4078959"/>
          <a:ext cx="790575" cy="1111906"/>
        </a:xfrm>
        <a:prstGeom prst="rect">
          <a:avLst/>
        </a:prstGeom>
      </xdr:spPr>
    </xdr:pic>
    <xdr:clientData/>
  </xdr:twoCellAnchor>
  <xdr:twoCellAnchor editAs="oneCell">
    <xdr:from>
      <xdr:col>9</xdr:col>
      <xdr:colOff>1019176</xdr:colOff>
      <xdr:row>15</xdr:row>
      <xdr:rowOff>629539</xdr:rowOff>
    </xdr:from>
    <xdr:to>
      <xdr:col>9</xdr:col>
      <xdr:colOff>2143125</xdr:colOff>
      <xdr:row>20</xdr:row>
      <xdr:rowOff>180696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46086779-7F52-AB94-F88A-15252EDB0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4301" y="4134739"/>
          <a:ext cx="1123949" cy="1341857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381001</xdr:colOff>
      <xdr:row>30</xdr:row>
      <xdr:rowOff>26842</xdr:rowOff>
    </xdr:from>
    <xdr:to>
      <xdr:col>9</xdr:col>
      <xdr:colOff>1647825</xdr:colOff>
      <xdr:row>33</xdr:row>
      <xdr:rowOff>75901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C175428D-8955-0313-A5FB-DD77BF9FA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96126" y="8399317"/>
          <a:ext cx="1266824" cy="953934"/>
        </a:xfrm>
        <a:prstGeom prst="rect">
          <a:avLst/>
        </a:prstGeom>
      </xdr:spPr>
    </xdr:pic>
    <xdr:clientData/>
  </xdr:twoCellAnchor>
  <xdr:twoCellAnchor editAs="oneCell">
    <xdr:from>
      <xdr:col>9</xdr:col>
      <xdr:colOff>295275</xdr:colOff>
      <xdr:row>20</xdr:row>
      <xdr:rowOff>59324</xdr:rowOff>
    </xdr:from>
    <xdr:to>
      <xdr:col>9</xdr:col>
      <xdr:colOff>952500</xdr:colOff>
      <xdr:row>24</xdr:row>
      <xdr:rowOff>28348</xdr:rowOff>
    </xdr:to>
    <xdr:pic>
      <xdr:nvPicPr>
        <xdr:cNvPr id="8" name="Slika 7">
          <a:extLst>
            <a:ext uri="{FF2B5EF4-FFF2-40B4-BE49-F238E27FC236}">
              <a16:creationId xmlns:a16="http://schemas.microsoft.com/office/drawing/2014/main" id="{E4D71C48-F608-5990-C62B-10F865FBA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10400" y="5355224"/>
          <a:ext cx="657225" cy="1054874"/>
        </a:xfrm>
        <a:prstGeom prst="rect">
          <a:avLst/>
        </a:prstGeom>
      </xdr:spPr>
    </xdr:pic>
    <xdr:clientData/>
  </xdr:twoCellAnchor>
  <xdr:twoCellAnchor editAs="oneCell">
    <xdr:from>
      <xdr:col>9</xdr:col>
      <xdr:colOff>904875</xdr:colOff>
      <xdr:row>20</xdr:row>
      <xdr:rowOff>93767</xdr:rowOff>
    </xdr:from>
    <xdr:to>
      <xdr:col>9</xdr:col>
      <xdr:colOff>2133600</xdr:colOff>
      <xdr:row>24</xdr:row>
      <xdr:rowOff>173360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D82CF552-8765-50A5-3752-B34F5DED0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20000" y="5389667"/>
          <a:ext cx="1228725" cy="1165443"/>
        </a:xfrm>
        <a:prstGeom prst="rect">
          <a:avLst/>
        </a:prstGeom>
      </xdr:spPr>
    </xdr:pic>
    <xdr:clientData/>
  </xdr:twoCellAnchor>
  <xdr:twoCellAnchor editAs="oneCell">
    <xdr:from>
      <xdr:col>9</xdr:col>
      <xdr:colOff>466725</xdr:colOff>
      <xdr:row>24</xdr:row>
      <xdr:rowOff>9525</xdr:rowOff>
    </xdr:from>
    <xdr:to>
      <xdr:col>9</xdr:col>
      <xdr:colOff>1631682</xdr:colOff>
      <xdr:row>27</xdr:row>
      <xdr:rowOff>75877</xdr:rowOff>
    </xdr:to>
    <xdr:pic>
      <xdr:nvPicPr>
        <xdr:cNvPr id="10" name="Slika 9">
          <a:extLst>
            <a:ext uri="{FF2B5EF4-FFF2-40B4-BE49-F238E27FC236}">
              <a16:creationId xmlns:a16="http://schemas.microsoft.com/office/drawing/2014/main" id="{15E4F652-F294-655E-8F25-BE2014646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81850" y="6391275"/>
          <a:ext cx="1164957" cy="1152202"/>
        </a:xfrm>
        <a:prstGeom prst="rect">
          <a:avLst/>
        </a:prstGeom>
      </xdr:spPr>
    </xdr:pic>
    <xdr:clientData/>
  </xdr:twoCellAnchor>
  <xdr:twoCellAnchor editAs="oneCell">
    <xdr:from>
      <xdr:col>9</xdr:col>
      <xdr:colOff>428625</xdr:colOff>
      <xdr:row>27</xdr:row>
      <xdr:rowOff>9525</xdr:rowOff>
    </xdr:from>
    <xdr:to>
      <xdr:col>9</xdr:col>
      <xdr:colOff>1660376</xdr:colOff>
      <xdr:row>30</xdr:row>
      <xdr:rowOff>94961</xdr:rowOff>
    </xdr:to>
    <xdr:pic>
      <xdr:nvPicPr>
        <xdr:cNvPr id="11" name="Slika 10">
          <a:extLst>
            <a:ext uri="{FF2B5EF4-FFF2-40B4-BE49-F238E27FC236}">
              <a16:creationId xmlns:a16="http://schemas.microsoft.com/office/drawing/2014/main" id="{6919102A-46E5-8B9C-B5A2-498A40121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143750" y="7477125"/>
          <a:ext cx="1231751" cy="990311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552451</xdr:colOff>
      <xdr:row>32</xdr:row>
      <xdr:rowOff>161925</xdr:rowOff>
    </xdr:from>
    <xdr:to>
      <xdr:col>9</xdr:col>
      <xdr:colOff>1261135</xdr:colOff>
      <xdr:row>36</xdr:row>
      <xdr:rowOff>95083</xdr:rowOff>
    </xdr:to>
    <xdr:pic>
      <xdr:nvPicPr>
        <xdr:cNvPr id="12" name="Slika 11">
          <a:extLst>
            <a:ext uri="{FF2B5EF4-FFF2-40B4-BE49-F238E27FC236}">
              <a16:creationId xmlns:a16="http://schemas.microsoft.com/office/drawing/2014/main" id="{0FB0808D-3EF7-5BB2-AFB1-B3ABBFDFE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67576" y="9258300"/>
          <a:ext cx="708684" cy="657058"/>
        </a:xfrm>
        <a:prstGeom prst="rect">
          <a:avLst/>
        </a:prstGeom>
      </xdr:spPr>
    </xdr:pic>
    <xdr:clientData/>
  </xdr:twoCellAnchor>
  <xdr:twoCellAnchor editAs="oneCell">
    <xdr:from>
      <xdr:col>9</xdr:col>
      <xdr:colOff>1323976</xdr:colOff>
      <xdr:row>33</xdr:row>
      <xdr:rowOff>123825</xdr:rowOff>
    </xdr:from>
    <xdr:to>
      <xdr:col>9</xdr:col>
      <xdr:colOff>2449726</xdr:colOff>
      <xdr:row>38</xdr:row>
      <xdr:rowOff>180654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AD0CBF0C-17AD-7CE0-4B37-AB1159DA9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039101" y="9401175"/>
          <a:ext cx="1125750" cy="1142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4"/>
  <sheetViews>
    <sheetView tabSelected="1" view="pageBreakPreview" topLeftCell="A4" zoomScaleNormal="100" zoomScaleSheetLayoutView="100" workbookViewId="0">
      <selection activeCell="D10" sqref="D10:E10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40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20"/>
      <c r="D1" s="21"/>
      <c r="E1" s="19"/>
    </row>
    <row r="2" spans="2:6" ht="15" x14ac:dyDescent="0.25">
      <c r="B2" s="22"/>
      <c r="C2" s="19"/>
      <c r="D2" s="19"/>
      <c r="E2" s="19"/>
    </row>
    <row r="3" spans="2:6" ht="15" x14ac:dyDescent="0.2">
      <c r="B3" s="23"/>
      <c r="C3" s="21"/>
      <c r="D3" s="21"/>
      <c r="E3" s="19"/>
    </row>
    <row r="4" spans="2:6" ht="18" x14ac:dyDescent="0.25">
      <c r="B4" s="24" t="s">
        <v>0</v>
      </c>
      <c r="C4" s="46"/>
      <c r="D4" s="25"/>
      <c r="E4" s="26"/>
    </row>
    <row r="5" spans="2:6" ht="15" x14ac:dyDescent="0.25">
      <c r="B5" s="23"/>
      <c r="C5" s="22"/>
      <c r="D5" s="27"/>
      <c r="E5" s="19"/>
    </row>
    <row r="6" spans="2:6" ht="51" customHeight="1" x14ac:dyDescent="0.2">
      <c r="B6" s="41" t="s">
        <v>12</v>
      </c>
      <c r="C6" s="80" t="s">
        <v>19</v>
      </c>
      <c r="D6" s="80"/>
      <c r="E6" s="44"/>
    </row>
    <row r="7" spans="2:6" x14ac:dyDescent="0.2">
      <c r="B7" s="41" t="s">
        <v>20</v>
      </c>
      <c r="C7" s="79" t="s">
        <v>35</v>
      </c>
      <c r="D7" s="79"/>
      <c r="E7" s="79"/>
      <c r="F7" s="79"/>
    </row>
    <row r="8" spans="2:6" x14ac:dyDescent="0.2">
      <c r="B8" s="41" t="s">
        <v>13</v>
      </c>
      <c r="C8" s="79" t="s">
        <v>64</v>
      </c>
      <c r="D8" s="79"/>
      <c r="E8" s="79"/>
    </row>
    <row r="9" spans="2:6" ht="15" x14ac:dyDescent="0.25">
      <c r="B9" s="40" t="s">
        <v>36</v>
      </c>
      <c r="C9" s="22"/>
      <c r="D9" s="21"/>
      <c r="E9" s="19"/>
    </row>
    <row r="10" spans="2:6" ht="15" x14ac:dyDescent="0.25">
      <c r="B10" s="23"/>
      <c r="C10" s="22"/>
      <c r="D10" s="81"/>
      <c r="E10" s="82"/>
    </row>
    <row r="11" spans="2:6" ht="15" x14ac:dyDescent="0.2">
      <c r="B11" s="23"/>
      <c r="C11" s="21"/>
      <c r="D11" s="21"/>
      <c r="E11" s="19"/>
    </row>
    <row r="12" spans="2:6" ht="18" x14ac:dyDescent="0.25">
      <c r="B12" s="28" t="s">
        <v>1</v>
      </c>
      <c r="C12" s="29"/>
      <c r="D12" s="29"/>
      <c r="E12" s="19"/>
    </row>
    <row r="13" spans="2:6" ht="18" x14ac:dyDescent="0.25">
      <c r="B13" s="23"/>
      <c r="C13" s="29"/>
      <c r="D13" s="29"/>
      <c r="E13" s="19"/>
    </row>
    <row r="14" spans="2:6" ht="18" x14ac:dyDescent="0.2">
      <c r="B14" s="30"/>
      <c r="C14" s="31"/>
      <c r="D14" s="32"/>
      <c r="E14" s="33"/>
    </row>
    <row r="15" spans="2:6" s="69" customFormat="1" ht="18" x14ac:dyDescent="0.25">
      <c r="B15" s="67" t="s">
        <v>28</v>
      </c>
      <c r="C15" s="51" t="s">
        <v>54</v>
      </c>
      <c r="D15" s="32"/>
      <c r="E15" s="68">
        <f>'Popis del'!J45</f>
        <v>0</v>
      </c>
    </row>
    <row r="16" spans="2:6" ht="15.75" thickBot="1" x14ac:dyDescent="0.3">
      <c r="B16" s="34"/>
      <c r="C16" s="21"/>
      <c r="D16" s="22"/>
      <c r="E16" s="35"/>
    </row>
    <row r="17" spans="2:5" x14ac:dyDescent="0.2">
      <c r="B17" s="83" t="s">
        <v>2</v>
      </c>
      <c r="C17" s="84"/>
      <c r="D17" s="58"/>
      <c r="E17" s="59">
        <f>E15</f>
        <v>0</v>
      </c>
    </row>
    <row r="18" spans="2:5" ht="18" customHeight="1" x14ac:dyDescent="0.2">
      <c r="B18" s="85" t="s">
        <v>11</v>
      </c>
      <c r="C18" s="86"/>
      <c r="D18" s="60">
        <v>0</v>
      </c>
      <c r="E18" s="61">
        <f>E17*D18/1</f>
        <v>0</v>
      </c>
    </row>
    <row r="19" spans="2:5" ht="18" customHeight="1" x14ac:dyDescent="0.2">
      <c r="B19" s="75" t="s">
        <v>3</v>
      </c>
      <c r="C19" s="76"/>
      <c r="D19" s="76"/>
      <c r="E19" s="61">
        <f>E17-E18</f>
        <v>0</v>
      </c>
    </row>
    <row r="20" spans="2:5" x14ac:dyDescent="0.2">
      <c r="B20" s="75" t="s">
        <v>21</v>
      </c>
      <c r="C20" s="76"/>
      <c r="D20" s="76"/>
      <c r="E20" s="61">
        <f>E19*0.095</f>
        <v>0</v>
      </c>
    </row>
    <row r="21" spans="2:5" ht="15" thickBot="1" x14ac:dyDescent="0.25">
      <c r="B21" s="87" t="s">
        <v>22</v>
      </c>
      <c r="C21" s="88"/>
      <c r="D21" s="88"/>
      <c r="E21" s="62">
        <f>E19+E20</f>
        <v>0</v>
      </c>
    </row>
    <row r="22" spans="2:5" x14ac:dyDescent="0.2">
      <c r="B22" s="37"/>
      <c r="C22" s="37"/>
      <c r="D22" s="37"/>
      <c r="E22" s="37"/>
    </row>
    <row r="23" spans="2:5" x14ac:dyDescent="0.2">
      <c r="B23" s="37"/>
      <c r="C23" s="37"/>
      <c r="D23" s="37"/>
      <c r="E23" s="37"/>
    </row>
    <row r="24" spans="2:5" x14ac:dyDescent="0.2">
      <c r="B24" s="37"/>
      <c r="C24" s="37"/>
      <c r="D24" s="37"/>
      <c r="E24" s="37"/>
    </row>
    <row r="25" spans="2:5" ht="24.75" customHeight="1" x14ac:dyDescent="0.25">
      <c r="B25" s="77"/>
      <c r="C25" s="77"/>
      <c r="D25" s="45"/>
      <c r="E25" s="35"/>
    </row>
    <row r="26" spans="2:5" x14ac:dyDescent="0.2">
      <c r="B26" s="37"/>
      <c r="C26" s="37"/>
      <c r="D26" s="37"/>
      <c r="E26" s="37"/>
    </row>
    <row r="27" spans="2:5" x14ac:dyDescent="0.2">
      <c r="B27" s="37"/>
      <c r="C27" s="37"/>
      <c r="D27" s="37"/>
      <c r="E27" s="37"/>
    </row>
    <row r="28" spans="2:5" x14ac:dyDescent="0.2">
      <c r="B28" s="37"/>
      <c r="C28" s="37"/>
      <c r="D28" s="37"/>
      <c r="E28" s="37"/>
    </row>
    <row r="29" spans="2:5" ht="15.75" customHeight="1" x14ac:dyDescent="0.2">
      <c r="B29" s="89"/>
      <c r="C29" s="89"/>
      <c r="D29" s="36"/>
      <c r="E29" s="36"/>
    </row>
    <row r="30" spans="2:5" x14ac:dyDescent="0.2">
      <c r="B30" s="38"/>
      <c r="C30" s="36"/>
      <c r="D30" s="36"/>
      <c r="E30" s="36"/>
    </row>
    <row r="31" spans="2:5" ht="15" customHeight="1" x14ac:dyDescent="0.2">
      <c r="B31" s="78"/>
      <c r="C31" s="78"/>
      <c r="D31" s="78"/>
      <c r="E31" s="78"/>
    </row>
    <row r="32" spans="2:5" x14ac:dyDescent="0.2">
      <c r="B32" s="37"/>
      <c r="C32" s="37"/>
      <c r="D32" s="37"/>
      <c r="E32" s="37"/>
    </row>
    <row r="33" spans="2:5" x14ac:dyDescent="0.2">
      <c r="B33" s="19"/>
      <c r="C33" s="21"/>
      <c r="D33" s="21"/>
      <c r="E33" s="19"/>
    </row>
    <row r="34" spans="2:5" x14ac:dyDescent="0.2">
      <c r="B34" s="19"/>
      <c r="C34" s="21"/>
      <c r="D34" s="21"/>
      <c r="E34" s="19"/>
    </row>
  </sheetData>
  <mergeCells count="12">
    <mergeCell ref="B20:D20"/>
    <mergeCell ref="B25:C25"/>
    <mergeCell ref="B31:E31"/>
    <mergeCell ref="C8:E8"/>
    <mergeCell ref="C6:D6"/>
    <mergeCell ref="C7:F7"/>
    <mergeCell ref="D10:E10"/>
    <mergeCell ref="B17:C17"/>
    <mergeCell ref="B18:C18"/>
    <mergeCell ref="B19:D19"/>
    <mergeCell ref="B21:D21"/>
    <mergeCell ref="B29:C29"/>
  </mergeCells>
  <phoneticPr fontId="22" type="noConversion"/>
  <pageMargins left="0.70866141732283472" right="0.39370078740157483" top="0.70866141732283472" bottom="0.39370078740157483" header="0.31496062992125984" footer="0.31496062992125984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L87"/>
  <sheetViews>
    <sheetView view="pageBreakPreview" topLeftCell="A22" zoomScaleNormal="85" zoomScaleSheetLayoutView="100" zoomScalePageLayoutView="70" workbookViewId="0">
      <selection activeCell="I46" sqref="I46"/>
    </sheetView>
  </sheetViews>
  <sheetFormatPr defaultColWidth="9.140625" defaultRowHeight="14.25" x14ac:dyDescent="0.2"/>
  <cols>
    <col min="1" max="1" width="4" style="1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0.42578125" style="3" customWidth="1"/>
    <col min="7" max="8" width="2.28515625" style="1" customWidth="1"/>
    <col min="9" max="9" width="13" style="3" customWidth="1"/>
    <col min="10" max="10" width="37.5703125" style="3" customWidth="1"/>
    <col min="11" max="12" width="13" style="3" customWidth="1"/>
    <col min="13" max="16384" width="9.140625" style="4"/>
  </cols>
  <sheetData>
    <row r="2" spans="1:12" s="15" customFormat="1" ht="24" x14ac:dyDescent="0.2">
      <c r="A2" s="18"/>
      <c r="C2" s="16" t="s">
        <v>4</v>
      </c>
      <c r="D2" s="17" t="s">
        <v>6</v>
      </c>
      <c r="E2" s="18"/>
      <c r="F2" s="39" t="s">
        <v>9</v>
      </c>
      <c r="G2" s="18"/>
      <c r="H2" s="18"/>
      <c r="I2" s="39" t="s">
        <v>10</v>
      </c>
      <c r="J2" s="39" t="s">
        <v>10</v>
      </c>
      <c r="K2" s="39"/>
      <c r="L2" s="39"/>
    </row>
    <row r="3" spans="1:12" s="5" customFormat="1" ht="12" x14ac:dyDescent="0.2">
      <c r="A3" s="8"/>
      <c r="C3" s="6"/>
      <c r="D3" s="7"/>
      <c r="E3" s="8"/>
      <c r="F3" s="9"/>
      <c r="G3" s="8"/>
      <c r="H3" s="8"/>
      <c r="I3" s="9"/>
      <c r="J3" s="9"/>
      <c r="K3" s="9"/>
      <c r="L3" s="9"/>
    </row>
    <row r="4" spans="1:12" s="5" customFormat="1" ht="12" x14ac:dyDescent="0.2">
      <c r="A4" s="8"/>
      <c r="C4" s="6"/>
      <c r="D4" s="7"/>
      <c r="E4" s="8"/>
      <c r="F4" s="9"/>
      <c r="G4" s="8"/>
      <c r="H4" s="8"/>
      <c r="I4" s="9"/>
      <c r="J4" s="9"/>
      <c r="K4" s="9"/>
      <c r="L4" s="9"/>
    </row>
    <row r="5" spans="1:12" s="5" customFormat="1" ht="27" customHeight="1" x14ac:dyDescent="0.25">
      <c r="A5" s="73" t="s">
        <v>8</v>
      </c>
      <c r="B5" s="57" t="s">
        <v>37</v>
      </c>
      <c r="C5" s="10"/>
      <c r="D5" s="11"/>
      <c r="E5" s="12"/>
      <c r="F5" s="13"/>
      <c r="G5" s="12"/>
      <c r="H5" s="12"/>
      <c r="I5" s="13"/>
      <c r="J5" s="13"/>
      <c r="K5" s="13"/>
      <c r="L5" s="13"/>
    </row>
    <row r="6" spans="1:12" s="5" customFormat="1" ht="12" x14ac:dyDescent="0.2">
      <c r="A6" s="8"/>
      <c r="C6" s="6"/>
      <c r="D6" s="7"/>
      <c r="E6" s="8"/>
      <c r="F6" s="9"/>
      <c r="G6" s="8"/>
      <c r="H6" s="8"/>
      <c r="I6" s="9"/>
      <c r="J6" s="9"/>
      <c r="K6" s="9"/>
      <c r="L6" s="9"/>
    </row>
    <row r="7" spans="1:12" ht="33" customHeight="1" x14ac:dyDescent="0.2">
      <c r="A7" s="52" t="s">
        <v>18</v>
      </c>
      <c r="B7" s="66" t="s">
        <v>38</v>
      </c>
      <c r="C7" s="52"/>
      <c r="D7" s="53"/>
      <c r="E7" s="52"/>
      <c r="F7" s="54"/>
      <c r="G7" s="52"/>
      <c r="H7" s="52"/>
      <c r="I7" s="54"/>
      <c r="J7" s="54"/>
      <c r="K7" s="63"/>
      <c r="L7" s="63"/>
    </row>
    <row r="8" spans="1:12" ht="42.75" x14ac:dyDescent="0.2">
      <c r="A8" s="52"/>
      <c r="B8" s="55" t="s">
        <v>57</v>
      </c>
      <c r="C8" s="52"/>
      <c r="D8" s="53"/>
      <c r="E8" s="52"/>
      <c r="F8" s="54"/>
      <c r="G8" s="52"/>
      <c r="H8" s="52"/>
      <c r="I8" s="54"/>
      <c r="J8" s="54"/>
      <c r="K8" s="63"/>
      <c r="L8" s="63"/>
    </row>
    <row r="9" spans="1:12" x14ac:dyDescent="0.2">
      <c r="A9" s="52"/>
      <c r="B9" s="55" t="s">
        <v>29</v>
      </c>
      <c r="C9" s="52"/>
      <c r="D9" s="53"/>
      <c r="E9" s="52"/>
      <c r="F9" s="54"/>
      <c r="G9" s="52"/>
      <c r="H9" s="52"/>
      <c r="I9" s="54"/>
      <c r="J9" s="54"/>
      <c r="K9" s="63"/>
      <c r="L9" s="63"/>
    </row>
    <row r="10" spans="1:12" x14ac:dyDescent="0.2">
      <c r="A10" s="52"/>
      <c r="B10" s="55" t="s">
        <v>32</v>
      </c>
      <c r="C10" s="52"/>
      <c r="D10" s="53"/>
      <c r="E10" s="52"/>
      <c r="F10" s="54"/>
      <c r="G10" s="52"/>
      <c r="H10" s="52"/>
      <c r="I10" s="54"/>
      <c r="J10" s="54"/>
      <c r="K10" s="63"/>
      <c r="L10" s="63"/>
    </row>
    <row r="11" spans="1:12" x14ac:dyDescent="0.2">
      <c r="A11" s="52"/>
      <c r="B11" s="55" t="s">
        <v>33</v>
      </c>
      <c r="C11" s="52"/>
      <c r="D11" s="53"/>
      <c r="E11" s="52"/>
      <c r="F11" s="54"/>
      <c r="G11" s="52"/>
      <c r="H11" s="52"/>
      <c r="I11" s="54"/>
      <c r="J11" s="54"/>
      <c r="K11" s="63"/>
      <c r="L11" s="63"/>
    </row>
    <row r="12" spans="1:12" x14ac:dyDescent="0.2">
      <c r="A12" s="52"/>
      <c r="B12" s="55" t="s">
        <v>34</v>
      </c>
      <c r="C12" s="52"/>
      <c r="D12" s="53"/>
      <c r="E12" s="52"/>
      <c r="F12" s="54"/>
      <c r="G12" s="52"/>
      <c r="H12" s="52"/>
      <c r="I12" s="54"/>
      <c r="J12" s="54"/>
      <c r="K12" s="63"/>
      <c r="L12" s="63"/>
    </row>
    <row r="13" spans="1:12" x14ac:dyDescent="0.2">
      <c r="A13" s="52"/>
      <c r="B13" s="55" t="s">
        <v>30</v>
      </c>
      <c r="C13" s="52"/>
      <c r="D13" s="53"/>
      <c r="E13" s="52"/>
      <c r="F13" s="54"/>
      <c r="G13" s="52"/>
      <c r="H13" s="52"/>
      <c r="I13" s="54"/>
      <c r="J13" s="54"/>
      <c r="K13" s="63"/>
      <c r="L13" s="63"/>
    </row>
    <row r="14" spans="1:12" ht="13.5" customHeight="1" x14ac:dyDescent="0.2">
      <c r="A14" s="52"/>
      <c r="B14" s="55" t="s">
        <v>31</v>
      </c>
      <c r="C14" s="52"/>
      <c r="D14" s="53"/>
      <c r="E14" s="52"/>
      <c r="F14" s="54"/>
      <c r="G14" s="52"/>
      <c r="H14" s="52"/>
      <c r="I14" s="54"/>
      <c r="J14" s="54"/>
      <c r="K14" s="63"/>
      <c r="L14" s="63"/>
    </row>
    <row r="15" spans="1:12" x14ac:dyDescent="0.2">
      <c r="A15" s="52"/>
      <c r="B15" s="55"/>
      <c r="C15" s="52"/>
      <c r="D15" s="53"/>
      <c r="E15" s="52"/>
      <c r="F15" s="54"/>
      <c r="G15" s="52"/>
      <c r="H15" s="52"/>
      <c r="I15" s="54"/>
      <c r="J15" s="54"/>
      <c r="K15" s="63"/>
      <c r="L15" s="63"/>
    </row>
    <row r="16" spans="1:12" ht="54" customHeight="1" x14ac:dyDescent="0.2">
      <c r="A16" s="52" t="s">
        <v>15</v>
      </c>
      <c r="B16" s="56" t="s">
        <v>43</v>
      </c>
      <c r="C16" s="52" t="s">
        <v>14</v>
      </c>
      <c r="D16" s="53">
        <v>1</v>
      </c>
      <c r="E16" s="52" t="s">
        <v>5</v>
      </c>
      <c r="F16" s="54">
        <v>0</v>
      </c>
      <c r="G16" s="52" t="s">
        <v>7</v>
      </c>
      <c r="H16" s="52"/>
      <c r="I16" s="54">
        <f>D16*F16</f>
        <v>0</v>
      </c>
      <c r="J16" s="54"/>
      <c r="K16" s="63"/>
      <c r="L16" s="63"/>
    </row>
    <row r="17" spans="1:12" x14ac:dyDescent="0.2">
      <c r="A17" s="52"/>
      <c r="B17" s="65" t="s">
        <v>39</v>
      </c>
      <c r="C17" s="52"/>
      <c r="D17" s="53"/>
      <c r="E17" s="52"/>
      <c r="F17" s="54"/>
      <c r="G17" s="52"/>
      <c r="H17" s="52"/>
      <c r="I17" s="54"/>
      <c r="J17" s="54"/>
      <c r="K17" s="63"/>
      <c r="L17" s="63"/>
    </row>
    <row r="18" spans="1:12" x14ac:dyDescent="0.2">
      <c r="A18" s="52"/>
      <c r="B18" s="65"/>
      <c r="C18" s="52"/>
      <c r="D18" s="53"/>
      <c r="E18" s="52"/>
      <c r="F18" s="54"/>
      <c r="G18" s="52"/>
      <c r="H18" s="52"/>
      <c r="I18" s="54"/>
      <c r="J18" s="54"/>
      <c r="K18" s="63"/>
      <c r="L18" s="63"/>
    </row>
    <row r="19" spans="1:12" ht="44.25" customHeight="1" x14ac:dyDescent="0.2">
      <c r="A19" s="52" t="s">
        <v>16</v>
      </c>
      <c r="B19" s="56" t="s">
        <v>55</v>
      </c>
      <c r="C19" s="52" t="s">
        <v>14</v>
      </c>
      <c r="D19" s="53">
        <v>1</v>
      </c>
      <c r="E19" s="52" t="s">
        <v>5</v>
      </c>
      <c r="F19" s="54">
        <v>0</v>
      </c>
      <c r="G19" s="52" t="s">
        <v>7</v>
      </c>
      <c r="H19" s="52"/>
      <c r="I19" s="54">
        <f t="shared" ref="I19:I37" si="0">D19*F19</f>
        <v>0</v>
      </c>
      <c r="J19" s="54"/>
      <c r="K19" s="63"/>
      <c r="L19" s="63"/>
    </row>
    <row r="20" spans="1:12" x14ac:dyDescent="0.2">
      <c r="A20" s="52"/>
      <c r="B20" s="65" t="s">
        <v>40</v>
      </c>
      <c r="C20" s="52"/>
      <c r="D20" s="53"/>
      <c r="E20" s="52"/>
      <c r="F20" s="54"/>
      <c r="G20" s="52"/>
      <c r="H20" s="52"/>
      <c r="I20" s="54"/>
      <c r="J20" s="54"/>
      <c r="K20" s="63"/>
      <c r="L20" s="63"/>
    </row>
    <row r="21" spans="1:12" x14ac:dyDescent="0.2">
      <c r="A21" s="52"/>
      <c r="B21" s="64"/>
      <c r="C21" s="52"/>
      <c r="D21" s="53"/>
      <c r="E21" s="52"/>
      <c r="F21" s="54"/>
      <c r="G21" s="52"/>
      <c r="H21" s="52"/>
      <c r="I21" s="54"/>
      <c r="J21" s="54"/>
      <c r="K21" s="63"/>
      <c r="L21" s="63"/>
    </row>
    <row r="22" spans="1:12" ht="42.75" x14ac:dyDescent="0.2">
      <c r="A22" s="52" t="s">
        <v>17</v>
      </c>
      <c r="B22" s="56" t="s">
        <v>56</v>
      </c>
      <c r="C22" s="52" t="s">
        <v>14</v>
      </c>
      <c r="D22" s="53">
        <v>1</v>
      </c>
      <c r="E22" s="52" t="s">
        <v>5</v>
      </c>
      <c r="F22" s="54">
        <v>0</v>
      </c>
      <c r="G22" s="52" t="s">
        <v>7</v>
      </c>
      <c r="H22" s="52"/>
      <c r="I22" s="54">
        <f t="shared" si="0"/>
        <v>0</v>
      </c>
      <c r="J22" s="54"/>
      <c r="K22" s="63"/>
      <c r="L22" s="63"/>
    </row>
    <row r="23" spans="1:12" x14ac:dyDescent="0.2">
      <c r="A23" s="52"/>
      <c r="B23" s="65" t="s">
        <v>41</v>
      </c>
      <c r="C23" s="52"/>
      <c r="D23" s="53"/>
      <c r="E23" s="52"/>
      <c r="F23" s="54"/>
      <c r="G23" s="52"/>
      <c r="H23" s="52"/>
      <c r="I23" s="54"/>
      <c r="J23" s="54"/>
      <c r="K23" s="63"/>
      <c r="L23" s="63"/>
    </row>
    <row r="24" spans="1:12" x14ac:dyDescent="0.2">
      <c r="A24" s="52"/>
      <c r="B24" s="65"/>
      <c r="C24" s="52"/>
      <c r="D24" s="53"/>
      <c r="E24" s="52"/>
      <c r="F24" s="54"/>
      <c r="G24" s="52"/>
      <c r="H24" s="52"/>
      <c r="I24" s="54"/>
      <c r="J24" s="54"/>
      <c r="K24" s="63"/>
      <c r="L24" s="63"/>
    </row>
    <row r="25" spans="1:12" ht="57" x14ac:dyDescent="0.2">
      <c r="A25" s="52" t="s">
        <v>27</v>
      </c>
      <c r="B25" s="56" t="s">
        <v>44</v>
      </c>
      <c r="C25" s="52" t="s">
        <v>14</v>
      </c>
      <c r="D25" s="53">
        <v>1</v>
      </c>
      <c r="E25" s="52" t="s">
        <v>5</v>
      </c>
      <c r="F25" s="54">
        <v>0</v>
      </c>
      <c r="G25" s="52" t="s">
        <v>7</v>
      </c>
      <c r="H25" s="52"/>
      <c r="I25" s="54">
        <f t="shared" si="0"/>
        <v>0</v>
      </c>
      <c r="J25" s="54"/>
      <c r="K25" s="63"/>
      <c r="L25" s="63"/>
    </row>
    <row r="26" spans="1:12" x14ac:dyDescent="0.2">
      <c r="A26" s="52"/>
      <c r="B26" s="65" t="s">
        <v>42</v>
      </c>
      <c r="C26" s="52"/>
      <c r="D26" s="53"/>
      <c r="E26" s="52"/>
      <c r="F26" s="54"/>
      <c r="G26" s="52"/>
      <c r="H26" s="52"/>
      <c r="I26" s="54"/>
      <c r="J26" s="54"/>
      <c r="K26" s="63"/>
      <c r="L26" s="63"/>
    </row>
    <row r="27" spans="1:12" x14ac:dyDescent="0.2">
      <c r="A27" s="52"/>
      <c r="B27" s="55"/>
      <c r="C27" s="52"/>
      <c r="D27" s="53"/>
      <c r="E27" s="52"/>
      <c r="F27" s="54"/>
      <c r="G27" s="52"/>
      <c r="H27" s="52"/>
      <c r="I27" s="54"/>
      <c r="J27" s="54"/>
      <c r="K27" s="63"/>
      <c r="L27" s="63"/>
    </row>
    <row r="28" spans="1:12" ht="42.75" x14ac:dyDescent="0.2">
      <c r="A28" s="52" t="s">
        <v>23</v>
      </c>
      <c r="B28" s="55" t="s">
        <v>47</v>
      </c>
      <c r="C28" s="52" t="s">
        <v>14</v>
      </c>
      <c r="D28" s="53">
        <v>1</v>
      </c>
      <c r="E28" s="52" t="s">
        <v>5</v>
      </c>
      <c r="F28" s="54">
        <v>0</v>
      </c>
      <c r="G28" s="52" t="s">
        <v>7</v>
      </c>
      <c r="H28" s="52"/>
      <c r="I28" s="54">
        <f t="shared" si="0"/>
        <v>0</v>
      </c>
      <c r="J28" s="54"/>
      <c r="K28" s="63"/>
      <c r="L28" s="63"/>
    </row>
    <row r="29" spans="1:12" x14ac:dyDescent="0.2">
      <c r="A29" s="52"/>
      <c r="B29" s="65" t="s">
        <v>45</v>
      </c>
      <c r="C29" s="52"/>
      <c r="D29" s="53"/>
      <c r="E29" s="52"/>
      <c r="F29" s="54"/>
      <c r="G29" s="52"/>
      <c r="H29" s="52"/>
      <c r="I29" s="54"/>
      <c r="J29" s="54"/>
      <c r="K29" s="63"/>
      <c r="L29" s="63"/>
    </row>
    <row r="30" spans="1:12" x14ac:dyDescent="0.2">
      <c r="A30" s="52"/>
      <c r="B30" s="65"/>
      <c r="C30" s="52"/>
      <c r="D30" s="53"/>
      <c r="E30" s="52"/>
      <c r="F30" s="54"/>
      <c r="G30" s="52"/>
      <c r="H30" s="52"/>
      <c r="I30" s="54"/>
      <c r="J30" s="54"/>
      <c r="K30" s="63"/>
      <c r="L30" s="63"/>
    </row>
    <row r="31" spans="1:12" ht="42.75" x14ac:dyDescent="0.2">
      <c r="A31" s="52" t="s">
        <v>24</v>
      </c>
      <c r="B31" s="55" t="s">
        <v>46</v>
      </c>
      <c r="C31" s="52" t="s">
        <v>14</v>
      </c>
      <c r="D31" s="53">
        <v>1</v>
      </c>
      <c r="E31" s="52" t="s">
        <v>5</v>
      </c>
      <c r="F31" s="54">
        <v>0</v>
      </c>
      <c r="G31" s="52" t="s">
        <v>7</v>
      </c>
      <c r="H31" s="52"/>
      <c r="I31" s="54">
        <f t="shared" si="0"/>
        <v>0</v>
      </c>
      <c r="J31" s="54"/>
      <c r="K31" s="63"/>
      <c r="L31" s="63"/>
    </row>
    <row r="32" spans="1:12" x14ac:dyDescent="0.2">
      <c r="A32" s="52"/>
      <c r="B32" s="65" t="s">
        <v>48</v>
      </c>
      <c r="C32" s="52"/>
      <c r="D32" s="53"/>
      <c r="E32" s="52"/>
      <c r="F32" s="54"/>
      <c r="G32" s="52"/>
      <c r="H32" s="52"/>
      <c r="I32" s="54"/>
      <c r="J32" s="54"/>
      <c r="K32" s="63"/>
      <c r="L32" s="63"/>
    </row>
    <row r="33" spans="1:12" x14ac:dyDescent="0.2">
      <c r="B33" s="65"/>
      <c r="C33" s="52"/>
      <c r="D33" s="53"/>
      <c r="E33" s="52"/>
      <c r="F33" s="54"/>
      <c r="G33" s="52"/>
      <c r="H33" s="52"/>
      <c r="I33" s="54"/>
      <c r="J33" s="54"/>
      <c r="K33" s="63"/>
      <c r="L33" s="63"/>
    </row>
    <row r="34" spans="1:12" x14ac:dyDescent="0.2">
      <c r="A34" s="52" t="s">
        <v>25</v>
      </c>
      <c r="B34" s="55" t="s">
        <v>49</v>
      </c>
      <c r="C34" s="1" t="s">
        <v>14</v>
      </c>
      <c r="D34" s="2">
        <v>1</v>
      </c>
      <c r="E34" s="1" t="s">
        <v>5</v>
      </c>
      <c r="F34" s="3">
        <v>0</v>
      </c>
      <c r="G34" s="1" t="s">
        <v>7</v>
      </c>
      <c r="I34" s="54">
        <f t="shared" si="0"/>
        <v>0</v>
      </c>
    </row>
    <row r="35" spans="1:12" x14ac:dyDescent="0.2">
      <c r="A35" s="74"/>
      <c r="B35" s="65" t="s">
        <v>51</v>
      </c>
      <c r="I35" s="54"/>
    </row>
    <row r="36" spans="1:12" x14ac:dyDescent="0.2">
      <c r="A36" s="74"/>
      <c r="B36" s="47"/>
      <c r="I36" s="54"/>
    </row>
    <row r="37" spans="1:12" ht="28.5" x14ac:dyDescent="0.2">
      <c r="A37" s="74" t="s">
        <v>26</v>
      </c>
      <c r="B37" s="47" t="s">
        <v>50</v>
      </c>
      <c r="C37" s="1" t="s">
        <v>14</v>
      </c>
      <c r="D37" s="2">
        <v>1</v>
      </c>
      <c r="E37" s="1" t="s">
        <v>5</v>
      </c>
      <c r="F37" s="3">
        <v>0</v>
      </c>
      <c r="G37" s="1" t="s">
        <v>7</v>
      </c>
      <c r="I37" s="54">
        <f t="shared" si="0"/>
        <v>0</v>
      </c>
    </row>
    <row r="38" spans="1:12" x14ac:dyDescent="0.2">
      <c r="A38" s="74"/>
      <c r="B38" s="65" t="s">
        <v>52</v>
      </c>
    </row>
    <row r="39" spans="1:12" x14ac:dyDescent="0.2">
      <c r="A39" s="74"/>
      <c r="B39" s="43"/>
    </row>
    <row r="40" spans="1:12" ht="42.75" x14ac:dyDescent="0.2">
      <c r="A40" s="74" t="s">
        <v>58</v>
      </c>
      <c r="B40" s="14" t="s">
        <v>59</v>
      </c>
      <c r="C40" s="1" t="s">
        <v>60</v>
      </c>
      <c r="D40" s="2">
        <v>1</v>
      </c>
      <c r="E40" s="1" t="s">
        <v>5</v>
      </c>
      <c r="F40" s="3">
        <v>0</v>
      </c>
      <c r="G40" s="1" t="s">
        <v>7</v>
      </c>
      <c r="I40" s="3">
        <f>D40*F40</f>
        <v>0</v>
      </c>
    </row>
    <row r="41" spans="1:12" x14ac:dyDescent="0.2">
      <c r="A41" s="74"/>
      <c r="B41" s="43"/>
    </row>
    <row r="42" spans="1:12" x14ac:dyDescent="0.2">
      <c r="A42" s="74" t="s">
        <v>61</v>
      </c>
      <c r="B42" s="14" t="s">
        <v>62</v>
      </c>
      <c r="C42" s="1" t="s">
        <v>63</v>
      </c>
      <c r="D42" s="2">
        <v>56.17</v>
      </c>
      <c r="E42" s="1" t="s">
        <v>5</v>
      </c>
      <c r="F42" s="3">
        <v>0</v>
      </c>
      <c r="G42" s="1" t="s">
        <v>7</v>
      </c>
      <c r="I42" s="3">
        <f>D42*F42</f>
        <v>0</v>
      </c>
    </row>
    <row r="43" spans="1:12" x14ac:dyDescent="0.2">
      <c r="A43" s="74"/>
      <c r="B43" s="43"/>
    </row>
    <row r="44" spans="1:12" x14ac:dyDescent="0.2">
      <c r="A44" s="74"/>
      <c r="B44" s="47"/>
    </row>
    <row r="45" spans="1:12" ht="15" x14ac:dyDescent="0.2">
      <c r="B45" s="49" t="s">
        <v>53</v>
      </c>
      <c r="I45" s="70">
        <f>SUM(I16:I43)</f>
        <v>0</v>
      </c>
      <c r="J45" s="70"/>
      <c r="K45" s="70"/>
      <c r="L45" s="70"/>
    </row>
    <row r="46" spans="1:12" x14ac:dyDescent="0.2">
      <c r="B46" s="47"/>
    </row>
    <row r="47" spans="1:12" x14ac:dyDescent="0.2">
      <c r="B47" s="47"/>
    </row>
    <row r="48" spans="1:12" x14ac:dyDescent="0.2">
      <c r="B48" s="47"/>
    </row>
    <row r="49" spans="2:2" x14ac:dyDescent="0.2">
      <c r="B49" s="47"/>
    </row>
    <row r="50" spans="2:2" x14ac:dyDescent="0.2">
      <c r="B50" s="47"/>
    </row>
    <row r="51" spans="2:2" x14ac:dyDescent="0.2">
      <c r="B51" s="14"/>
    </row>
    <row r="52" spans="2:2" x14ac:dyDescent="0.2">
      <c r="B52" s="14"/>
    </row>
    <row r="53" spans="2:2" x14ac:dyDescent="0.2">
      <c r="B53" s="14"/>
    </row>
    <row r="54" spans="2:2" x14ac:dyDescent="0.2">
      <c r="B54" s="14"/>
    </row>
    <row r="55" spans="2:2" x14ac:dyDescent="0.2">
      <c r="B55" s="14"/>
    </row>
    <row r="56" spans="2:2" x14ac:dyDescent="0.2">
      <c r="B56" s="43"/>
    </row>
    <row r="57" spans="2:2" x14ac:dyDescent="0.2">
      <c r="B57" s="14"/>
    </row>
    <row r="58" spans="2:2" x14ac:dyDescent="0.2">
      <c r="B58" s="14"/>
    </row>
    <row r="59" spans="2:2" ht="15" x14ac:dyDescent="0.2">
      <c r="B59" s="49"/>
    </row>
    <row r="60" spans="2:2" x14ac:dyDescent="0.2">
      <c r="B60" s="14"/>
    </row>
    <row r="61" spans="2:2" x14ac:dyDescent="0.2">
      <c r="B61" s="14"/>
    </row>
    <row r="62" spans="2:2" x14ac:dyDescent="0.2">
      <c r="B62" s="14"/>
    </row>
    <row r="63" spans="2:2" x14ac:dyDescent="0.2">
      <c r="B63" s="14"/>
    </row>
    <row r="64" spans="2:2" x14ac:dyDescent="0.2">
      <c r="B64" s="14"/>
    </row>
    <row r="65" spans="2:12" ht="15" x14ac:dyDescent="0.2">
      <c r="B65" s="49"/>
    </row>
    <row r="66" spans="2:12" ht="15" x14ac:dyDescent="0.2">
      <c r="B66" s="49"/>
    </row>
    <row r="67" spans="2:12" x14ac:dyDescent="0.2">
      <c r="B67" s="14"/>
    </row>
    <row r="68" spans="2:12" ht="15" x14ac:dyDescent="0.2">
      <c r="B68" s="49"/>
    </row>
    <row r="69" spans="2:12" ht="15" x14ac:dyDescent="0.2">
      <c r="B69" s="49"/>
    </row>
    <row r="70" spans="2:12" x14ac:dyDescent="0.2">
      <c r="B70" s="14"/>
    </row>
    <row r="71" spans="2:12" x14ac:dyDescent="0.2">
      <c r="B71" s="14"/>
    </row>
    <row r="72" spans="2:12" x14ac:dyDescent="0.2">
      <c r="B72" s="14"/>
    </row>
    <row r="73" spans="2:12" ht="15" x14ac:dyDescent="0.2">
      <c r="B73" s="49"/>
    </row>
    <row r="74" spans="2:12" ht="15" x14ac:dyDescent="0.2">
      <c r="B74" s="49"/>
    </row>
    <row r="75" spans="2:12" x14ac:dyDescent="0.2">
      <c r="B75" s="48"/>
    </row>
    <row r="76" spans="2:12" x14ac:dyDescent="0.2">
      <c r="B76" s="48"/>
    </row>
    <row r="77" spans="2:12" x14ac:dyDescent="0.2">
      <c r="B77" s="1"/>
      <c r="C77" s="2"/>
      <c r="D77" s="1"/>
      <c r="E77" s="3"/>
      <c r="F77" s="1"/>
      <c r="G77" s="3"/>
      <c r="H77" s="3"/>
      <c r="I77" s="4"/>
      <c r="J77" s="4"/>
      <c r="K77" s="4"/>
      <c r="L77" s="4"/>
    </row>
    <row r="78" spans="2:12" ht="15" x14ac:dyDescent="0.25">
      <c r="B78" s="50"/>
    </row>
    <row r="79" spans="2:12" x14ac:dyDescent="0.2">
      <c r="B79" s="48"/>
    </row>
    <row r="80" spans="2:12" x14ac:dyDescent="0.2">
      <c r="B80" s="48"/>
    </row>
    <row r="81" spans="1:12" ht="15" x14ac:dyDescent="0.25">
      <c r="B81" s="50"/>
    </row>
    <row r="82" spans="1:12" ht="15" x14ac:dyDescent="0.25">
      <c r="B82" s="50"/>
    </row>
    <row r="83" spans="1:12" x14ac:dyDescent="0.2">
      <c r="B83" s="48"/>
    </row>
    <row r="84" spans="1:12" ht="16.5" thickBot="1" x14ac:dyDescent="0.25">
      <c r="A84" s="90"/>
      <c r="B84" s="90"/>
      <c r="C84" s="90"/>
      <c r="D84" s="90"/>
      <c r="E84" s="90"/>
      <c r="F84" s="90"/>
      <c r="G84" s="90"/>
      <c r="H84" s="72"/>
      <c r="I84" s="42"/>
      <c r="J84" s="42"/>
      <c r="K84" s="71"/>
      <c r="L84" s="71"/>
    </row>
    <row r="85" spans="1:12" ht="15" thickTop="1" x14ac:dyDescent="0.2">
      <c r="B85" s="14"/>
    </row>
    <row r="86" spans="1:12" x14ac:dyDescent="0.2">
      <c r="B86" s="14"/>
    </row>
    <row r="87" spans="1:12" x14ac:dyDescent="0.2">
      <c r="B87" s="14"/>
    </row>
  </sheetData>
  <mergeCells count="1">
    <mergeCell ref="A84:G84"/>
  </mergeCells>
  <pageMargins left="0.7" right="0.7" top="0.75" bottom="0.75" header="0.3" footer="0.3"/>
  <pageSetup paperSize="9" scale="63" fitToHeight="0" orientation="portrait" r:id="rId1"/>
  <headerFooter scaleWithDoc="0">
    <oddFooter>&amp;R&amp;P</oddFooter>
  </headerFooter>
  <rowBreaks count="2" manualBreakCount="2">
    <brk id="48" max="7" man="1"/>
    <brk id="5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Rekapitulacija</vt:lpstr>
      <vt:lpstr>Popis del</vt:lpstr>
      <vt:lpstr>'Popis del'!Področje_tiskanja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2023-07-05T08:33:12Z</cp:lastPrinted>
  <dcterms:created xsi:type="dcterms:W3CDTF">2015-06-05T18:19:34Z</dcterms:created>
  <dcterms:modified xsi:type="dcterms:W3CDTF">2024-03-12T12:20:09Z</dcterms:modified>
</cp:coreProperties>
</file>